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35" activeTab="0"/>
  </bookViews>
  <sheets>
    <sheet name="04支出预算总表(政府经济)" sheetId="1" r:id="rId1"/>
    <sheet name="Sheet1" sheetId="2" r:id="rId2"/>
  </sheets>
  <definedNames>
    <definedName name="_xlnm.Print_Titles" localSheetId="0">'04支出预算总表(政府经济)'!$1:$5</definedName>
  </definedNames>
  <calcPr fullCalcOnLoad="1"/>
</workbook>
</file>

<file path=xl/sharedStrings.xml><?xml version="1.0" encoding="utf-8"?>
<sst xmlns="http://schemas.openxmlformats.org/spreadsheetml/2006/main" count="178" uniqueCount="89">
  <si>
    <t>2020年政府经济分类支出预算表</t>
  </si>
  <si>
    <t>单位：元</t>
  </si>
  <si>
    <t>科目编码</t>
  </si>
  <si>
    <t>单位名称(科目名称)</t>
  </si>
  <si>
    <t>总计</t>
  </si>
  <si>
    <t>财政拨款支出</t>
  </si>
  <si>
    <t>财政专户管理的行政事业性收费支出</t>
  </si>
  <si>
    <t>预算单位资金支出</t>
  </si>
  <si>
    <t>结余（事业基金）</t>
  </si>
  <si>
    <t>财政其他资金</t>
  </si>
  <si>
    <t>市提前下达专项资金</t>
  </si>
  <si>
    <t>类</t>
  </si>
  <si>
    <t>款</t>
  </si>
  <si>
    <t>小计</t>
  </si>
  <si>
    <t>人员经费</t>
  </si>
  <si>
    <t>公用经费</t>
  </si>
  <si>
    <t>专项业务</t>
  </si>
  <si>
    <t>专项建设</t>
  </si>
  <si>
    <t>501</t>
  </si>
  <si>
    <t>机关工资福利支出</t>
  </si>
  <si>
    <t>01</t>
  </si>
  <si>
    <t>　工资奖金津补贴</t>
  </si>
  <si>
    <t>02</t>
  </si>
  <si>
    <t>　社会保障缴费</t>
  </si>
  <si>
    <t>03</t>
  </si>
  <si>
    <t>　住房公积金</t>
  </si>
  <si>
    <t>99</t>
  </si>
  <si>
    <t>　其他工资福利支出</t>
  </si>
  <si>
    <t>502</t>
  </si>
  <si>
    <t>机关商品和服务支出</t>
  </si>
  <si>
    <t>　办公经费</t>
  </si>
  <si>
    <t>　会议费</t>
  </si>
  <si>
    <t>　培训费</t>
  </si>
  <si>
    <t>04</t>
  </si>
  <si>
    <t>　专用材料购置费</t>
  </si>
  <si>
    <t>05</t>
  </si>
  <si>
    <t>　委托业务费</t>
  </si>
  <si>
    <t>06</t>
  </si>
  <si>
    <t>　公务接待费</t>
  </si>
  <si>
    <t>07</t>
  </si>
  <si>
    <t>　因公出国(境)费用</t>
  </si>
  <si>
    <t>08</t>
  </si>
  <si>
    <t>　公务用车运行维护费</t>
  </si>
  <si>
    <t>09</t>
  </si>
  <si>
    <t>　维修(护)费</t>
  </si>
  <si>
    <t>　其他商品和服务支出</t>
  </si>
  <si>
    <t>503</t>
  </si>
  <si>
    <t>机关资本性支出（一）</t>
  </si>
  <si>
    <t>　房屋建筑物构建</t>
  </si>
  <si>
    <t>　基础设施建设</t>
  </si>
  <si>
    <t>　土地征迁补偿和安置支出</t>
  </si>
  <si>
    <t>　设备购置</t>
  </si>
  <si>
    <t>　大型修缮</t>
  </si>
  <si>
    <t>　其他资本性支出</t>
  </si>
  <si>
    <t>504</t>
  </si>
  <si>
    <t>机关资本性支出（二）</t>
  </si>
  <si>
    <t>505</t>
  </si>
  <si>
    <t>对事业单位经常性补助</t>
  </si>
  <si>
    <t>　工资福利支出</t>
  </si>
  <si>
    <t>　商品和服务支出</t>
  </si>
  <si>
    <t>506</t>
  </si>
  <si>
    <t>对事业单位资本性补助</t>
  </si>
  <si>
    <t>　资本性支出（一）</t>
  </si>
  <si>
    <t>　资本性支出（二）</t>
  </si>
  <si>
    <t>507</t>
  </si>
  <si>
    <t>对企业补助</t>
  </si>
  <si>
    <t xml:space="preserve">  费用补贴</t>
  </si>
  <si>
    <t>　其他对企业补助</t>
  </si>
  <si>
    <t>508</t>
  </si>
  <si>
    <t>对企业资本性支出</t>
  </si>
  <si>
    <t>　对企业资本性支出（二）</t>
  </si>
  <si>
    <t>509</t>
  </si>
  <si>
    <t>对个人和家庭的补助</t>
  </si>
  <si>
    <t>　社会福利和救助</t>
  </si>
  <si>
    <t>　助学金</t>
  </si>
  <si>
    <t>　个人农业生产补贴</t>
  </si>
  <si>
    <t>　离退休费</t>
  </si>
  <si>
    <t>　其他对个人和家庭补助</t>
  </si>
  <si>
    <t>510</t>
  </si>
  <si>
    <t>对社会保障基金补助</t>
  </si>
  <si>
    <t>　对社会保险基金补助</t>
  </si>
  <si>
    <t>514</t>
  </si>
  <si>
    <t>预备费及预留</t>
  </si>
  <si>
    <t>　预备费</t>
  </si>
  <si>
    <t>599</t>
  </si>
  <si>
    <t>其他支出</t>
  </si>
  <si>
    <t>　其他支出</t>
  </si>
  <si>
    <t>工资奖金津贴</t>
  </si>
  <si>
    <t>社会保障缴费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</si>
</sst>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5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25"/>
      <name val="宋体"/>
      <family val="0"/>
    </font>
    <font>
      <b/>
      <sz val="11"/>
      <color indexed="21"/>
      <name val="宋体"/>
      <family val="0"/>
    </font>
    <font>
      <b/>
      <sz val="13"/>
      <color indexed="21"/>
      <name val="宋体"/>
      <family val="0"/>
    </font>
    <font>
      <b/>
      <sz val="15"/>
      <color indexed="21"/>
      <name val="宋体"/>
      <family val="0"/>
    </font>
    <font>
      <sz val="11"/>
      <color indexed="10"/>
      <name val="宋体"/>
      <family val="0"/>
    </font>
    <font>
      <sz val="11"/>
      <color indexed="28"/>
      <name val="宋体"/>
      <family val="0"/>
    </font>
    <font>
      <b/>
      <sz val="18"/>
      <color indexed="2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wrapText="1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176" fontId="1" fillId="0" borderId="13" xfId="0" applyNumberFormat="1" applyFont="1" applyFill="1" applyBorder="1" applyAlignment="1" applyProtection="1">
      <alignment horizontal="right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0E0E0"/>
      <rgbColor rgb="00FFCC99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A1">
      <selection activeCell="Y5" sqref="Y5"/>
    </sheetView>
  </sheetViews>
  <sheetFormatPr defaultColWidth="9.140625" defaultRowHeight="14.25" customHeight="1"/>
  <cols>
    <col min="1" max="1" width="5.140625" style="0" customWidth="1"/>
    <col min="2" max="2" width="6.00390625" style="0" customWidth="1"/>
    <col min="3" max="3" width="25.7109375" style="0" customWidth="1"/>
    <col min="4" max="4" width="12.7109375" style="0" customWidth="1"/>
    <col min="5" max="5" width="14.57421875" style="0" customWidth="1"/>
    <col min="6" max="6" width="11.28125" style="0" customWidth="1"/>
    <col min="7" max="7" width="11.00390625" style="0" customWidth="1"/>
    <col min="8" max="8" width="13.140625" style="0" customWidth="1"/>
    <col min="9" max="9" width="4.57421875" style="0" customWidth="1"/>
    <col min="10" max="10" width="5.57421875" style="0" customWidth="1"/>
    <col min="11" max="11" width="4.57421875" style="0" customWidth="1"/>
    <col min="12" max="12" width="3.57421875" style="0" customWidth="1"/>
    <col min="13" max="14" width="3.00390625" style="0" customWidth="1"/>
    <col min="15" max="15" width="4.421875" style="0" customWidth="1"/>
    <col min="16" max="16" width="3.28125" style="0" customWidth="1"/>
    <col min="17" max="18" width="3.57421875" style="0" customWidth="1"/>
    <col min="19" max="19" width="4.57421875" style="0" customWidth="1"/>
    <col min="20" max="20" width="3.8515625" style="0" customWidth="1"/>
    <col min="21" max="21" width="4.140625" style="0" customWidth="1"/>
    <col min="22" max="22" width="4.421875" style="0" customWidth="1"/>
    <col min="23" max="23" width="4.28125" style="0" customWidth="1"/>
    <col min="24" max="24" width="4.57421875" style="0" customWidth="1"/>
  </cols>
  <sheetData>
    <row r="1" spans="1:24" ht="17.2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4"/>
      <c r="B3" s="4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4.75" customHeight="1">
      <c r="A4" s="6" t="s">
        <v>2</v>
      </c>
      <c r="B4" s="7"/>
      <c r="C4" s="8" t="s">
        <v>3</v>
      </c>
      <c r="D4" s="8" t="s">
        <v>4</v>
      </c>
      <c r="E4" s="8" t="s">
        <v>5</v>
      </c>
      <c r="F4" s="9"/>
      <c r="G4" s="9"/>
      <c r="H4" s="9"/>
      <c r="I4" s="9"/>
      <c r="J4" s="8" t="s">
        <v>6</v>
      </c>
      <c r="K4" s="9"/>
      <c r="L4" s="9"/>
      <c r="M4" s="8" t="s">
        <v>7</v>
      </c>
      <c r="N4" s="9"/>
      <c r="O4" s="9"/>
      <c r="P4" s="8" t="s">
        <v>8</v>
      </c>
      <c r="Q4" s="9"/>
      <c r="R4" s="9"/>
      <c r="S4" s="8" t="s">
        <v>9</v>
      </c>
      <c r="T4" s="9"/>
      <c r="U4" s="9"/>
      <c r="V4" s="8" t="s">
        <v>10</v>
      </c>
      <c r="W4" s="9"/>
      <c r="X4" s="9"/>
    </row>
    <row r="5" spans="1:24" ht="22.5" customHeight="1">
      <c r="A5" s="10" t="s">
        <v>11</v>
      </c>
      <c r="B5" s="10" t="s">
        <v>12</v>
      </c>
      <c r="C5" s="11"/>
      <c r="D5" s="11"/>
      <c r="E5" s="8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13</v>
      </c>
      <c r="K5" s="8" t="s">
        <v>16</v>
      </c>
      <c r="L5" s="8" t="s">
        <v>17</v>
      </c>
      <c r="M5" s="8" t="s">
        <v>13</v>
      </c>
      <c r="N5" s="8" t="s">
        <v>16</v>
      </c>
      <c r="O5" s="8" t="s">
        <v>17</v>
      </c>
      <c r="P5" s="8" t="s">
        <v>13</v>
      </c>
      <c r="Q5" s="8" t="s">
        <v>16</v>
      </c>
      <c r="R5" s="8" t="s">
        <v>17</v>
      </c>
      <c r="S5" s="8" t="s">
        <v>13</v>
      </c>
      <c r="T5" s="8" t="s">
        <v>16</v>
      </c>
      <c r="U5" s="8" t="s">
        <v>17</v>
      </c>
      <c r="V5" s="8" t="s">
        <v>13</v>
      </c>
      <c r="W5" s="8" t="s">
        <v>16</v>
      </c>
      <c r="X5" s="8" t="s">
        <v>17</v>
      </c>
    </row>
    <row r="6" spans="1:24" ht="24" customHeight="1">
      <c r="A6" s="12"/>
      <c r="B6" s="12"/>
      <c r="C6" s="12" t="s">
        <v>4</v>
      </c>
      <c r="D6" s="13">
        <f>E6+J6+M6+P6+S6+V6</f>
        <v>266193000</v>
      </c>
      <c r="E6" s="13">
        <f>SUM(F6:I6)</f>
        <v>266193000</v>
      </c>
      <c r="F6" s="13">
        <v>38448152</v>
      </c>
      <c r="G6" s="13">
        <v>8351848</v>
      </c>
      <c r="H6" s="13">
        <f>H12+H42</f>
        <v>219393000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4" customHeight="1">
      <c r="A7" s="12" t="s">
        <v>18</v>
      </c>
      <c r="B7" s="12"/>
      <c r="C7" s="12" t="s">
        <v>19</v>
      </c>
      <c r="D7" s="13"/>
      <c r="E7" s="13">
        <f aca="true" t="shared" si="0" ref="E7:E42">SUM(F7:I7)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24" customHeight="1">
      <c r="A8" s="12" t="s">
        <v>18</v>
      </c>
      <c r="B8" s="12" t="s">
        <v>20</v>
      </c>
      <c r="C8" s="12" t="s">
        <v>21</v>
      </c>
      <c r="D8" s="13"/>
      <c r="E8" s="13">
        <f t="shared" si="0"/>
        <v>18876236</v>
      </c>
      <c r="F8" s="13">
        <v>18876236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24" customHeight="1">
      <c r="A9" s="12" t="s">
        <v>18</v>
      </c>
      <c r="B9" s="12" t="s">
        <v>22</v>
      </c>
      <c r="C9" s="12" t="s">
        <v>23</v>
      </c>
      <c r="D9" s="13"/>
      <c r="E9" s="13">
        <f t="shared" si="0"/>
        <v>11028419.56</v>
      </c>
      <c r="F9" s="13">
        <v>11028419.56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24" customHeight="1">
      <c r="A10" s="12" t="s">
        <v>18</v>
      </c>
      <c r="B10" s="12" t="s">
        <v>24</v>
      </c>
      <c r="C10" s="12" t="s">
        <v>25</v>
      </c>
      <c r="D10" s="13"/>
      <c r="E10" s="13">
        <f t="shared" si="0"/>
        <v>6446136</v>
      </c>
      <c r="F10" s="13">
        <v>6446136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24" customHeight="1">
      <c r="A11" s="12" t="s">
        <v>18</v>
      </c>
      <c r="B11" s="12" t="s">
        <v>26</v>
      </c>
      <c r="C11" s="12" t="s">
        <v>27</v>
      </c>
      <c r="D11" s="13"/>
      <c r="E11" s="13">
        <f t="shared" si="0"/>
        <v>2097360</v>
      </c>
      <c r="F11" s="13">
        <v>2097360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24" customHeight="1">
      <c r="A12" s="12" t="s">
        <v>28</v>
      </c>
      <c r="B12" s="12"/>
      <c r="C12" s="12" t="s">
        <v>29</v>
      </c>
      <c r="D12" s="13"/>
      <c r="E12" s="13">
        <f>SUM(E13:E22)</f>
        <v>16823715.7</v>
      </c>
      <c r="F12" s="13"/>
      <c r="G12" s="13"/>
      <c r="H12" s="13">
        <v>8471868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24" customHeight="1">
      <c r="A13" s="12" t="s">
        <v>28</v>
      </c>
      <c r="B13" s="12" t="s">
        <v>20</v>
      </c>
      <c r="C13" s="12" t="s">
        <v>30</v>
      </c>
      <c r="D13" s="13"/>
      <c r="E13" s="13">
        <f t="shared" si="0"/>
        <v>1985611.7</v>
      </c>
      <c r="F13" s="13"/>
      <c r="G13" s="13">
        <v>1985611.7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24" customHeight="1">
      <c r="A14" s="12" t="s">
        <v>28</v>
      </c>
      <c r="B14" s="12" t="s">
        <v>22</v>
      </c>
      <c r="C14" s="12" t="s">
        <v>31</v>
      </c>
      <c r="D14" s="13"/>
      <c r="E14" s="13">
        <f t="shared" si="0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24" customHeight="1">
      <c r="A15" s="12" t="s">
        <v>28</v>
      </c>
      <c r="B15" s="12" t="s">
        <v>24</v>
      </c>
      <c r="C15" s="12" t="s">
        <v>32</v>
      </c>
      <c r="D15" s="13"/>
      <c r="E15" s="13">
        <f t="shared" si="0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24" customHeight="1">
      <c r="A16" s="12" t="s">
        <v>28</v>
      </c>
      <c r="B16" s="12" t="s">
        <v>33</v>
      </c>
      <c r="C16" s="12" t="s">
        <v>34</v>
      </c>
      <c r="D16" s="13"/>
      <c r="E16" s="13">
        <f t="shared" si="0"/>
        <v>16224</v>
      </c>
      <c r="F16" s="13"/>
      <c r="G16" s="13">
        <v>16224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24" customHeight="1">
      <c r="A17" s="12" t="s">
        <v>28</v>
      </c>
      <c r="B17" s="12" t="s">
        <v>35</v>
      </c>
      <c r="C17" s="12" t="s">
        <v>36</v>
      </c>
      <c r="D17" s="13"/>
      <c r="E17" s="13">
        <f t="shared" si="0"/>
        <v>13971880</v>
      </c>
      <c r="F17" s="13"/>
      <c r="G17" s="13">
        <v>5500012</v>
      </c>
      <c r="H17" s="13">
        <v>8471868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24" customHeight="1">
      <c r="A18" s="12" t="s">
        <v>28</v>
      </c>
      <c r="B18" s="12" t="s">
        <v>37</v>
      </c>
      <c r="C18" s="12" t="s">
        <v>38</v>
      </c>
      <c r="D18" s="13"/>
      <c r="E18" s="13">
        <f t="shared" si="0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24" customHeight="1">
      <c r="A19" s="12" t="s">
        <v>28</v>
      </c>
      <c r="B19" s="12" t="s">
        <v>39</v>
      </c>
      <c r="C19" s="12" t="s">
        <v>40</v>
      </c>
      <c r="D19" s="13"/>
      <c r="E19" s="13">
        <f t="shared" si="0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24" customHeight="1">
      <c r="A20" s="12" t="s">
        <v>28</v>
      </c>
      <c r="B20" s="12" t="s">
        <v>41</v>
      </c>
      <c r="C20" s="12" t="s">
        <v>42</v>
      </c>
      <c r="D20" s="13"/>
      <c r="E20" s="13">
        <f t="shared" si="0"/>
        <v>850000</v>
      </c>
      <c r="F20" s="13"/>
      <c r="G20" s="13">
        <v>850000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24" customHeight="1">
      <c r="A21" s="12" t="s">
        <v>28</v>
      </c>
      <c r="B21" s="12" t="s">
        <v>43</v>
      </c>
      <c r="C21" s="12" t="s">
        <v>44</v>
      </c>
      <c r="D21" s="13"/>
      <c r="E21" s="13">
        <f t="shared" si="0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24" customHeight="1">
      <c r="A22" s="12" t="s">
        <v>28</v>
      </c>
      <c r="B22" s="12" t="s">
        <v>26</v>
      </c>
      <c r="C22" s="12" t="s">
        <v>45</v>
      </c>
      <c r="D22" s="13"/>
      <c r="E22" s="13">
        <f t="shared" si="0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24" customHeight="1">
      <c r="A23" s="12" t="s">
        <v>46</v>
      </c>
      <c r="B23" s="12"/>
      <c r="C23" s="12" t="s">
        <v>47</v>
      </c>
      <c r="D23" s="13"/>
      <c r="E23" s="13">
        <f t="shared" si="0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24" customHeight="1">
      <c r="A24" s="12" t="s">
        <v>46</v>
      </c>
      <c r="B24" s="12" t="s">
        <v>20</v>
      </c>
      <c r="C24" s="12" t="s">
        <v>48</v>
      </c>
      <c r="D24" s="13"/>
      <c r="E24" s="13">
        <f t="shared" si="0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24" customHeight="1">
      <c r="A25" s="12" t="s">
        <v>46</v>
      </c>
      <c r="B25" s="12" t="s">
        <v>22</v>
      </c>
      <c r="C25" s="12" t="s">
        <v>49</v>
      </c>
      <c r="D25" s="13"/>
      <c r="E25" s="13">
        <f t="shared" si="0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24" customHeight="1">
      <c r="A26" s="12" t="s">
        <v>46</v>
      </c>
      <c r="B26" s="12" t="s">
        <v>35</v>
      </c>
      <c r="C26" s="12" t="s">
        <v>50</v>
      </c>
      <c r="D26" s="13"/>
      <c r="E26" s="13">
        <f t="shared" si="0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24" customHeight="1">
      <c r="A27" s="12" t="s">
        <v>46</v>
      </c>
      <c r="B27" s="12" t="s">
        <v>37</v>
      </c>
      <c r="C27" s="12" t="s">
        <v>51</v>
      </c>
      <c r="D27" s="13"/>
      <c r="E27" s="13">
        <f t="shared" si="0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24" customHeight="1">
      <c r="A28" s="12" t="s">
        <v>46</v>
      </c>
      <c r="B28" s="12" t="s">
        <v>39</v>
      </c>
      <c r="C28" s="12" t="s">
        <v>52</v>
      </c>
      <c r="D28" s="13"/>
      <c r="E28" s="13">
        <f t="shared" si="0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24" customHeight="1">
      <c r="A29" s="12" t="s">
        <v>46</v>
      </c>
      <c r="B29" s="12" t="s">
        <v>26</v>
      </c>
      <c r="C29" s="12" t="s">
        <v>53</v>
      </c>
      <c r="D29" s="13"/>
      <c r="E29" s="13">
        <f t="shared" si="0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24" customHeight="1">
      <c r="A30" s="12" t="s">
        <v>54</v>
      </c>
      <c r="B30" s="12"/>
      <c r="C30" s="12" t="s">
        <v>55</v>
      </c>
      <c r="D30" s="13"/>
      <c r="E30" s="13">
        <f t="shared" si="0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24" customHeight="1">
      <c r="A31" s="12" t="s">
        <v>54</v>
      </c>
      <c r="B31" s="12" t="s">
        <v>20</v>
      </c>
      <c r="C31" s="12" t="s">
        <v>48</v>
      </c>
      <c r="D31" s="13"/>
      <c r="E31" s="13">
        <f t="shared" si="0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24" customHeight="1">
      <c r="A32" s="12" t="s">
        <v>54</v>
      </c>
      <c r="B32" s="12" t="s">
        <v>22</v>
      </c>
      <c r="C32" s="12" t="s">
        <v>49</v>
      </c>
      <c r="D32" s="13"/>
      <c r="E32" s="13">
        <f t="shared" si="0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24" customHeight="1">
      <c r="A33" s="12" t="s">
        <v>54</v>
      </c>
      <c r="B33" s="12" t="s">
        <v>33</v>
      </c>
      <c r="C33" s="12" t="s">
        <v>51</v>
      </c>
      <c r="D33" s="13"/>
      <c r="E33" s="13">
        <f t="shared" si="0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24" customHeight="1">
      <c r="A34" s="12" t="s">
        <v>54</v>
      </c>
      <c r="B34" s="12" t="s">
        <v>35</v>
      </c>
      <c r="C34" s="12" t="s">
        <v>52</v>
      </c>
      <c r="D34" s="13"/>
      <c r="E34" s="13">
        <f t="shared" si="0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4" customHeight="1">
      <c r="A35" s="12" t="s">
        <v>54</v>
      </c>
      <c r="B35" s="12" t="s">
        <v>26</v>
      </c>
      <c r="C35" s="12" t="s">
        <v>53</v>
      </c>
      <c r="D35" s="13"/>
      <c r="E35" s="13">
        <f t="shared" si="0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24" customHeight="1">
      <c r="A36" s="12" t="s">
        <v>56</v>
      </c>
      <c r="B36" s="12"/>
      <c r="C36" s="12" t="s">
        <v>57</v>
      </c>
      <c r="D36" s="13"/>
      <c r="E36" s="13">
        <f t="shared" si="0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24" customHeight="1">
      <c r="A37" s="12" t="s">
        <v>56</v>
      </c>
      <c r="B37" s="12" t="s">
        <v>20</v>
      </c>
      <c r="C37" s="12" t="s">
        <v>58</v>
      </c>
      <c r="D37" s="13"/>
      <c r="E37" s="13">
        <f t="shared" si="0"/>
        <v>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24" customHeight="1">
      <c r="A38" s="12" t="s">
        <v>56</v>
      </c>
      <c r="B38" s="12" t="s">
        <v>22</v>
      </c>
      <c r="C38" s="12" t="s">
        <v>59</v>
      </c>
      <c r="D38" s="13"/>
      <c r="E38" s="13">
        <f t="shared" si="0"/>
        <v>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24" customHeight="1">
      <c r="A39" s="12" t="s">
        <v>60</v>
      </c>
      <c r="B39" s="12"/>
      <c r="C39" s="12" t="s">
        <v>61</v>
      </c>
      <c r="D39" s="13"/>
      <c r="E39" s="13">
        <f t="shared" si="0"/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24" customHeight="1">
      <c r="A40" s="12" t="s">
        <v>60</v>
      </c>
      <c r="B40" s="12" t="s">
        <v>20</v>
      </c>
      <c r="C40" s="12" t="s">
        <v>62</v>
      </c>
      <c r="D40" s="13"/>
      <c r="E40" s="13">
        <f t="shared" si="0"/>
        <v>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24" customHeight="1">
      <c r="A41" s="12" t="s">
        <v>60</v>
      </c>
      <c r="B41" s="12" t="s">
        <v>22</v>
      </c>
      <c r="C41" s="12" t="s">
        <v>63</v>
      </c>
      <c r="D41" s="13"/>
      <c r="E41" s="13">
        <f t="shared" si="0"/>
        <v>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24" customHeight="1">
      <c r="A42" s="12" t="s">
        <v>64</v>
      </c>
      <c r="B42" s="12"/>
      <c r="C42" s="12" t="s">
        <v>65</v>
      </c>
      <c r="D42" s="13"/>
      <c r="E42" s="13">
        <f t="shared" si="0"/>
        <v>210921132</v>
      </c>
      <c r="F42" s="13"/>
      <c r="G42" s="13"/>
      <c r="H42" s="13">
        <f>H43+H44</f>
        <v>210921132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24" customHeight="1">
      <c r="A43" s="12">
        <v>507</v>
      </c>
      <c r="B43" s="12">
        <v>1</v>
      </c>
      <c r="C43" s="12" t="s">
        <v>66</v>
      </c>
      <c r="D43" s="13"/>
      <c r="E43" s="13"/>
      <c r="F43" s="13"/>
      <c r="G43" s="13"/>
      <c r="H43" s="13">
        <v>110671732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24" customHeight="1">
      <c r="A44" s="12" t="s">
        <v>64</v>
      </c>
      <c r="B44" s="12" t="s">
        <v>26</v>
      </c>
      <c r="C44" s="12" t="s">
        <v>67</v>
      </c>
      <c r="D44" s="13"/>
      <c r="E44" s="13">
        <f aca="true" t="shared" si="1" ref="E44:E58">SUM(F44:I44)</f>
        <v>100249400</v>
      </c>
      <c r="F44" s="13"/>
      <c r="G44" s="13"/>
      <c r="H44" s="13">
        <v>100249400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24" customHeight="1">
      <c r="A45" s="12" t="s">
        <v>68</v>
      </c>
      <c r="B45" s="12"/>
      <c r="C45" s="12" t="s">
        <v>69</v>
      </c>
      <c r="D45" s="13"/>
      <c r="E45" s="13">
        <f t="shared" si="1"/>
        <v>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24" customHeight="1">
      <c r="A46" s="12" t="s">
        <v>68</v>
      </c>
      <c r="B46" s="12" t="s">
        <v>22</v>
      </c>
      <c r="C46" s="12" t="s">
        <v>70</v>
      </c>
      <c r="D46" s="13"/>
      <c r="E46" s="13">
        <f t="shared" si="1"/>
        <v>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24" customHeight="1">
      <c r="A47" s="12" t="s">
        <v>71</v>
      </c>
      <c r="B47" s="12"/>
      <c r="C47" s="12" t="s">
        <v>72</v>
      </c>
      <c r="D47" s="13"/>
      <c r="E47" s="13">
        <f t="shared" si="1"/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24" customHeight="1">
      <c r="A48" s="12" t="s">
        <v>71</v>
      </c>
      <c r="B48" s="12" t="s">
        <v>20</v>
      </c>
      <c r="C48" s="12" t="s">
        <v>73</v>
      </c>
      <c r="D48" s="13"/>
      <c r="E48" s="13">
        <f t="shared" si="1"/>
        <v>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24" customHeight="1">
      <c r="A49" s="12" t="s">
        <v>71</v>
      </c>
      <c r="B49" s="12" t="s">
        <v>22</v>
      </c>
      <c r="C49" s="12" t="s">
        <v>74</v>
      </c>
      <c r="D49" s="13"/>
      <c r="E49" s="13">
        <f t="shared" si="1"/>
        <v>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24" customHeight="1">
      <c r="A50" s="12" t="s">
        <v>71</v>
      </c>
      <c r="B50" s="12" t="s">
        <v>24</v>
      </c>
      <c r="C50" s="12" t="s">
        <v>75</v>
      </c>
      <c r="D50" s="13"/>
      <c r="E50" s="13">
        <f t="shared" si="1"/>
        <v>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24" customHeight="1">
      <c r="A51" s="12" t="s">
        <v>71</v>
      </c>
      <c r="B51" s="12" t="s">
        <v>35</v>
      </c>
      <c r="C51" s="12" t="s">
        <v>76</v>
      </c>
      <c r="D51" s="13"/>
      <c r="E51" s="13">
        <f t="shared" si="1"/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24" customHeight="1">
      <c r="A52" s="12" t="s">
        <v>71</v>
      </c>
      <c r="B52" s="12" t="s">
        <v>26</v>
      </c>
      <c r="C52" s="12" t="s">
        <v>77</v>
      </c>
      <c r="D52" s="13"/>
      <c r="E52" s="13">
        <f t="shared" si="1"/>
        <v>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24" customHeight="1">
      <c r="A53" s="12" t="s">
        <v>78</v>
      </c>
      <c r="B53" s="12"/>
      <c r="C53" s="12" t="s">
        <v>79</v>
      </c>
      <c r="D53" s="13"/>
      <c r="E53" s="13">
        <f t="shared" si="1"/>
        <v>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24" customHeight="1">
      <c r="A54" s="12" t="s">
        <v>78</v>
      </c>
      <c r="B54" s="12" t="s">
        <v>22</v>
      </c>
      <c r="C54" s="12" t="s">
        <v>80</v>
      </c>
      <c r="D54" s="13"/>
      <c r="E54" s="13">
        <f t="shared" si="1"/>
        <v>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24" customHeight="1">
      <c r="A55" s="12" t="s">
        <v>81</v>
      </c>
      <c r="B55" s="12"/>
      <c r="C55" s="12" t="s">
        <v>82</v>
      </c>
      <c r="D55" s="13"/>
      <c r="E55" s="13">
        <f t="shared" si="1"/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24" customHeight="1">
      <c r="A56" s="12" t="s">
        <v>81</v>
      </c>
      <c r="B56" s="12" t="s">
        <v>20</v>
      </c>
      <c r="C56" s="12" t="s">
        <v>83</v>
      </c>
      <c r="D56" s="13"/>
      <c r="E56" s="13">
        <f t="shared" si="1"/>
        <v>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24" customHeight="1">
      <c r="A57" s="12" t="s">
        <v>84</v>
      </c>
      <c r="B57" s="12"/>
      <c r="C57" s="12" t="s">
        <v>85</v>
      </c>
      <c r="D57" s="13"/>
      <c r="E57" s="13">
        <f t="shared" si="1"/>
        <v>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24" customHeight="1">
      <c r="A58" s="12" t="s">
        <v>84</v>
      </c>
      <c r="B58" s="12" t="s">
        <v>26</v>
      </c>
      <c r="C58" s="12" t="s">
        <v>86</v>
      </c>
      <c r="D58" s="13">
        <v>531355895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</sheetData>
  <sheetProtection/>
  <mergeCells count="12">
    <mergeCell ref="C1:X1"/>
    <mergeCell ref="A2:X2"/>
    <mergeCell ref="C3:X3"/>
    <mergeCell ref="A4:B4"/>
    <mergeCell ref="E4:I4"/>
    <mergeCell ref="J4:L4"/>
    <mergeCell ref="M4:O4"/>
    <mergeCell ref="P4:R4"/>
    <mergeCell ref="S4:U4"/>
    <mergeCell ref="V4:X4"/>
    <mergeCell ref="C4:C5"/>
    <mergeCell ref="D4:D5"/>
  </mergeCells>
  <printOptions/>
  <pageMargins left="1.023611111111111" right="0.15748031496062992" top="0.65" bottom="0.69" header="0.28" footer="0.5118110236220472"/>
  <pageSetup errors="blank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8"/>
  <sheetViews>
    <sheetView zoomScaleSheetLayoutView="100" workbookViewId="0" topLeftCell="A1">
      <selection activeCell="D18" sqref="D18"/>
    </sheetView>
  </sheetViews>
  <sheetFormatPr defaultColWidth="9.140625" defaultRowHeight="12"/>
  <cols>
    <col min="1" max="1" width="19.00390625" style="0" customWidth="1"/>
    <col min="2" max="2" width="15.57421875" style="0" customWidth="1"/>
  </cols>
  <sheetData>
    <row r="4" ht="12">
      <c r="B4">
        <v>7820390</v>
      </c>
    </row>
    <row r="5" ht="12">
      <c r="B5">
        <v>8047547</v>
      </c>
    </row>
    <row r="6" ht="12">
      <c r="B6">
        <v>8368609</v>
      </c>
    </row>
    <row r="7" spans="1:2" ht="12">
      <c r="A7" t="s">
        <v>87</v>
      </c>
      <c r="B7">
        <f>SUM(B4:B6)</f>
        <v>24236546</v>
      </c>
    </row>
    <row r="8" ht="12">
      <c r="B8">
        <v>2605617</v>
      </c>
    </row>
    <row r="9" ht="12">
      <c r="B9">
        <v>1898726</v>
      </c>
    </row>
    <row r="10" ht="12">
      <c r="B10">
        <v>2512940</v>
      </c>
    </row>
    <row r="11" spans="2:4" ht="12">
      <c r="B11">
        <v>2337055</v>
      </c>
      <c r="D11">
        <v>135366</v>
      </c>
    </row>
    <row r="12" spans="1:4" ht="12">
      <c r="A12" t="s">
        <v>88</v>
      </c>
      <c r="B12">
        <f>SUM(B8:B11)</f>
        <v>9354338</v>
      </c>
      <c r="D12">
        <v>150000</v>
      </c>
    </row>
    <row r="13" ht="12">
      <c r="D13">
        <v>976026</v>
      </c>
    </row>
    <row r="14" ht="12">
      <c r="D14">
        <v>80140</v>
      </c>
    </row>
    <row r="15" ht="12">
      <c r="D15">
        <v>365513</v>
      </c>
    </row>
    <row r="16" ht="12">
      <c r="D16">
        <v>600000</v>
      </c>
    </row>
    <row r="17" ht="12">
      <c r="D17">
        <v>500000</v>
      </c>
    </row>
    <row r="18" ht="12">
      <c r="D18">
        <f>SUM(D11:D17)</f>
        <v>2807045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2018-01-23T04:06:23Z</cp:lastPrinted>
  <dcterms:created xsi:type="dcterms:W3CDTF">2019-02-12T05:52:36Z</dcterms:created>
  <dcterms:modified xsi:type="dcterms:W3CDTF">2020-02-26T05:00:06Z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