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一般预算支出表" sheetId="1" r:id="rId1"/>
  </sheets>
  <definedNames>
    <definedName name="_xlnm.Print_Titles" localSheetId="0">'一般预算支出表'!$4:$5</definedName>
  </definedNames>
  <calcPr fullCalcOnLoad="1"/>
</workbook>
</file>

<file path=xl/sharedStrings.xml><?xml version="1.0" encoding="utf-8"?>
<sst xmlns="http://schemas.openxmlformats.org/spreadsheetml/2006/main" count="126" uniqueCount="126">
  <si>
    <t>2020年怀柔区杨宋镇一般公共预算支出表</t>
  </si>
  <si>
    <t>单位：元</t>
  </si>
  <si>
    <t>支                          出</t>
  </si>
  <si>
    <t>项          目</t>
  </si>
  <si>
    <t>合计</t>
  </si>
  <si>
    <t>预算数</t>
  </si>
  <si>
    <t>市提前下达专项资金</t>
  </si>
  <si>
    <t>一、一般公共服务</t>
  </si>
  <si>
    <t>　　人大事务</t>
  </si>
  <si>
    <t>　　政协事务</t>
  </si>
  <si>
    <t>　　政府办公厅（室）及相关机构事务</t>
  </si>
  <si>
    <t>　　发展与改革事务</t>
  </si>
  <si>
    <t>　　统计信息事务</t>
  </si>
  <si>
    <t>　　财政事务</t>
  </si>
  <si>
    <t>　　税收事务</t>
  </si>
  <si>
    <t>　　审计事务</t>
  </si>
  <si>
    <t>　　人力资源事务</t>
  </si>
  <si>
    <t>　　纪检监察事务</t>
  </si>
  <si>
    <t>　　商贸事务</t>
  </si>
  <si>
    <t>　　民族事务</t>
  </si>
  <si>
    <t>　　港澳台侨事务</t>
  </si>
  <si>
    <t>　　档案事务</t>
  </si>
  <si>
    <t>　　群众团体事务</t>
  </si>
  <si>
    <t>　　党委办公厅（室）及相关机构事务</t>
  </si>
  <si>
    <t>　　组织事务</t>
  </si>
  <si>
    <t>　　宣传事务</t>
  </si>
  <si>
    <t>　　统战事务</t>
  </si>
  <si>
    <t>　　其他共产党事务支出</t>
  </si>
  <si>
    <t>　　其他一般公共服务支出</t>
  </si>
  <si>
    <t>二、国防支出</t>
  </si>
  <si>
    <t>　　国防动员</t>
  </si>
  <si>
    <t>三、公共安全支出</t>
  </si>
  <si>
    <t>　　武装警察</t>
  </si>
  <si>
    <t>　　公安</t>
  </si>
  <si>
    <t>　　国家安全</t>
  </si>
  <si>
    <t>　　司法</t>
  </si>
  <si>
    <t>　　其他公共安全支出</t>
  </si>
  <si>
    <t>四、教育支出</t>
  </si>
  <si>
    <t>　　教育管理事务</t>
  </si>
  <si>
    <t>　　普通教育</t>
  </si>
  <si>
    <t>　　职业教育</t>
  </si>
  <si>
    <t>　　成人教育</t>
  </si>
  <si>
    <t>　　特殊教育</t>
  </si>
  <si>
    <t>　　进修及培训</t>
  </si>
  <si>
    <t>　　教育费附加安排的支出</t>
  </si>
  <si>
    <t>　　其他教育支出</t>
  </si>
  <si>
    <t>五、科学技术支出</t>
  </si>
  <si>
    <t>　　科学技术管理事务</t>
  </si>
  <si>
    <t>　　应用研究</t>
  </si>
  <si>
    <t>　　技术研究与开发</t>
  </si>
  <si>
    <t>　　科学技术普及</t>
  </si>
  <si>
    <t>　　其他科学技术支出</t>
  </si>
  <si>
    <t>六、文化体育与传媒支出</t>
  </si>
  <si>
    <t>　　文化</t>
  </si>
  <si>
    <t>　　文物</t>
  </si>
  <si>
    <t>　　体育</t>
  </si>
  <si>
    <t>　　文化旅游体育与传媒经费</t>
  </si>
  <si>
    <t>七、社会保障和就业支出</t>
  </si>
  <si>
    <t>　　人力资源和社会保障管理事务</t>
  </si>
  <si>
    <t>　　民政管理事务</t>
  </si>
  <si>
    <t>　　行政事业单位离退休</t>
  </si>
  <si>
    <t>　　就业补助</t>
  </si>
  <si>
    <t>　　抚恤</t>
  </si>
  <si>
    <t>　　退役安置</t>
  </si>
  <si>
    <t>　　社会福利</t>
  </si>
  <si>
    <t>　　残疾人事业</t>
  </si>
  <si>
    <t>　　自然灾害生活救助</t>
  </si>
  <si>
    <t>　　红十字事业</t>
  </si>
  <si>
    <t>　　最低生活保障</t>
  </si>
  <si>
    <t>　　临时救助</t>
  </si>
  <si>
    <t>　　特困人员救助供养</t>
  </si>
  <si>
    <t>　　其他生活救助</t>
  </si>
  <si>
    <t>　　财政对基本养老保险基金的补助</t>
  </si>
  <si>
    <t>　　财政对其他社会保险基金的补助</t>
  </si>
  <si>
    <t>　　其他社会保障和就业支出</t>
  </si>
  <si>
    <t>八、卫生健康支出</t>
  </si>
  <si>
    <t>　　医疗卫生与计划生育管理事务</t>
  </si>
  <si>
    <t>　　公立医院</t>
  </si>
  <si>
    <t>　　基层医疗卫生机构</t>
  </si>
  <si>
    <t>　　公共卫生</t>
  </si>
  <si>
    <t>　　中医药</t>
  </si>
  <si>
    <t>　　计划生育事务</t>
  </si>
  <si>
    <t>　　食品和药品监督管理事务</t>
  </si>
  <si>
    <t>　　行政事业单位医疗</t>
  </si>
  <si>
    <t>　　财政对基本医疗保险基金的补助</t>
  </si>
  <si>
    <t>　　医疗救助</t>
  </si>
  <si>
    <t>　　优抚对象医疗</t>
  </si>
  <si>
    <t>　　其他医疗卫生与计划生育支出</t>
  </si>
  <si>
    <t>九、节能环保支出</t>
  </si>
  <si>
    <t xml:space="preserve">    农村环境保护</t>
  </si>
  <si>
    <t>　　其他节能环保支出</t>
  </si>
  <si>
    <t>十、城乡社区事务支出</t>
  </si>
  <si>
    <t>　　城乡社区管理事务</t>
  </si>
  <si>
    <t>　　城乡社区公共设施</t>
  </si>
  <si>
    <t>　　城乡社区环境卫生</t>
  </si>
  <si>
    <t>　　其他城乡社区支出</t>
  </si>
  <si>
    <t>十一、农林水支出</t>
  </si>
  <si>
    <t>　　农业</t>
  </si>
  <si>
    <t>　　林业</t>
  </si>
  <si>
    <t>　　水利</t>
  </si>
  <si>
    <t>　　农业综合开发</t>
  </si>
  <si>
    <t>　　农村综合改革</t>
  </si>
  <si>
    <t>　　其他农林水事务支出</t>
  </si>
  <si>
    <t>十二、交通运输支出</t>
  </si>
  <si>
    <t>　　公路水路运输</t>
  </si>
  <si>
    <t>　　铁路运输</t>
  </si>
  <si>
    <t>　　成品油价格改革对交通运输的补贴</t>
  </si>
  <si>
    <t>十三、资源勘探信息等支出</t>
  </si>
  <si>
    <t>　　工业和信息产业监管</t>
  </si>
  <si>
    <t>　　安全生产监管</t>
  </si>
  <si>
    <t>　　国有资产监管</t>
  </si>
  <si>
    <t>　　支持中小企业发展和管理支出</t>
  </si>
  <si>
    <t>十四、灾害防治及应急管理支出</t>
  </si>
  <si>
    <t>安全监督</t>
  </si>
  <si>
    <t>其他消防事务支出</t>
  </si>
  <si>
    <t>十五、国土海洋气象等支出</t>
  </si>
  <si>
    <t>　　国土资源事务</t>
  </si>
  <si>
    <t>　　地震事务</t>
  </si>
  <si>
    <t>　　气象事务</t>
  </si>
  <si>
    <t>十六、住房保障支出</t>
  </si>
  <si>
    <t>　　保障性安居工程支出</t>
  </si>
  <si>
    <t>十七、预备费</t>
  </si>
  <si>
    <t>十八、其他支出</t>
  </si>
  <si>
    <t>　　其他支出</t>
  </si>
  <si>
    <t>支出合计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</si>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</sst>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5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21"/>
      <name val="宋体"/>
      <family val="0"/>
    </font>
    <font>
      <b/>
      <sz val="13"/>
      <color indexed="21"/>
      <name val="宋体"/>
      <family val="0"/>
    </font>
    <font>
      <b/>
      <sz val="15"/>
      <color indexed="21"/>
      <name val="宋体"/>
      <family val="0"/>
    </font>
    <font>
      <sz val="11"/>
      <color indexed="10"/>
      <name val="宋体"/>
      <family val="0"/>
    </font>
    <font>
      <sz val="11"/>
      <color indexed="2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2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77" fontId="3" fillId="0" borderId="10" xfId="0" applyNumberFormat="1" applyFont="1" applyFill="1" applyBorder="1" applyAlignment="1" applyProtection="1">
      <alignment horizontal="right" wrapText="1"/>
      <protection/>
    </xf>
    <xf numFmtId="177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GridLines="0" showZeros="0" tabSelected="1" workbookViewId="0" topLeftCell="A1">
      <pane ySplit="5" topLeftCell="A27" activePane="bottomLeft" state="frozen"/>
      <selection pane="bottomLeft" activeCell="C107" sqref="C107"/>
    </sheetView>
  </sheetViews>
  <sheetFormatPr defaultColWidth="9.140625" defaultRowHeight="12"/>
  <cols>
    <col min="1" max="1" width="54.00390625" style="2" customWidth="1"/>
    <col min="2" max="2" width="19.140625" style="2" customWidth="1"/>
    <col min="3" max="3" width="19.8515625" style="3" customWidth="1"/>
    <col min="4" max="4" width="22.140625" style="2" customWidth="1"/>
    <col min="5" max="16384" width="9.140625" style="2" customWidth="1"/>
  </cols>
  <sheetData>
    <row r="1" spans="1:5" s="1" customFormat="1" ht="14.25">
      <c r="A1" s="4"/>
      <c r="B1" s="4"/>
      <c r="C1" s="5"/>
      <c r="D1" s="2"/>
      <c r="E1" s="2"/>
    </row>
    <row r="2" spans="1:5" s="1" customFormat="1" ht="20.25" customHeight="1">
      <c r="A2" s="6" t="s">
        <v>0</v>
      </c>
      <c r="B2" s="6"/>
      <c r="C2" s="6"/>
      <c r="D2" s="6"/>
      <c r="E2" s="2"/>
    </row>
    <row r="3" spans="1:5" s="1" customFormat="1" ht="12">
      <c r="A3" s="7"/>
      <c r="B3" s="7"/>
      <c r="C3" s="8" t="s">
        <v>1</v>
      </c>
      <c r="D3" s="2"/>
      <c r="E3" s="2"/>
    </row>
    <row r="4" spans="1:5" s="1" customFormat="1" ht="21.75" customHeight="1">
      <c r="A4" s="9" t="s">
        <v>2</v>
      </c>
      <c r="B4" s="9"/>
      <c r="C4" s="9"/>
      <c r="D4" s="9"/>
      <c r="E4" s="2"/>
    </row>
    <row r="5" spans="1:5" s="1" customFormat="1" ht="27" customHeight="1">
      <c r="A5" s="9" t="s">
        <v>3</v>
      </c>
      <c r="B5" s="9" t="s">
        <v>4</v>
      </c>
      <c r="C5" s="10" t="s">
        <v>5</v>
      </c>
      <c r="D5" s="11" t="s">
        <v>6</v>
      </c>
      <c r="E5" s="2"/>
    </row>
    <row r="6" spans="1:5" s="1" customFormat="1" ht="17.25" customHeight="1">
      <c r="A6" s="12" t="s">
        <v>7</v>
      </c>
      <c r="B6" s="13">
        <f>C6+D6</f>
        <v>48670236</v>
      </c>
      <c r="C6" s="14">
        <f>SUM(C9:C27)</f>
        <v>48670236</v>
      </c>
      <c r="D6" s="15"/>
      <c r="E6" s="16"/>
    </row>
    <row r="7" spans="1:5" s="1" customFormat="1" ht="17.25" customHeight="1">
      <c r="A7" s="12" t="s">
        <v>8</v>
      </c>
      <c r="B7" s="13">
        <f aca="true" t="shared" si="0" ref="B7:B67">C7+D7</f>
        <v>0</v>
      </c>
      <c r="C7" s="14"/>
      <c r="D7" s="15"/>
      <c r="E7" s="16"/>
    </row>
    <row r="8" spans="1:5" s="1" customFormat="1" ht="17.25" customHeight="1">
      <c r="A8" s="12" t="s">
        <v>9</v>
      </c>
      <c r="B8" s="13">
        <f t="shared" si="0"/>
        <v>0</v>
      </c>
      <c r="C8" s="14"/>
      <c r="D8" s="15"/>
      <c r="E8" s="16"/>
    </row>
    <row r="9" spans="1:5" s="1" customFormat="1" ht="17.25" customHeight="1">
      <c r="A9" s="12" t="s">
        <v>10</v>
      </c>
      <c r="B9" s="13">
        <f t="shared" si="0"/>
        <v>46800000</v>
      </c>
      <c r="C9" s="14">
        <v>46800000</v>
      </c>
      <c r="D9" s="15"/>
      <c r="E9" s="16"/>
    </row>
    <row r="10" spans="1:5" s="1" customFormat="1" ht="17.25" customHeight="1">
      <c r="A10" s="12" t="s">
        <v>11</v>
      </c>
      <c r="B10" s="13">
        <f t="shared" si="0"/>
        <v>0</v>
      </c>
      <c r="C10" s="14"/>
      <c r="D10" s="15"/>
      <c r="E10" s="16"/>
    </row>
    <row r="11" spans="1:5" s="1" customFormat="1" ht="17.25" customHeight="1">
      <c r="A11" s="12" t="s">
        <v>12</v>
      </c>
      <c r="B11" s="13">
        <f t="shared" si="0"/>
        <v>0</v>
      </c>
      <c r="C11" s="14"/>
      <c r="D11" s="15"/>
      <c r="E11" s="16"/>
    </row>
    <row r="12" spans="1:5" s="1" customFormat="1" ht="17.25" customHeight="1">
      <c r="A12" s="12" t="s">
        <v>13</v>
      </c>
      <c r="B12" s="13">
        <f t="shared" si="0"/>
        <v>0</v>
      </c>
      <c r="C12" s="14"/>
      <c r="D12" s="15"/>
      <c r="E12" s="16"/>
    </row>
    <row r="13" spans="1:5" s="1" customFormat="1" ht="17.25" customHeight="1">
      <c r="A13" s="12" t="s">
        <v>14</v>
      </c>
      <c r="B13" s="13">
        <f t="shared" si="0"/>
        <v>0</v>
      </c>
      <c r="C13" s="14"/>
      <c r="D13" s="15"/>
      <c r="E13" s="16"/>
    </row>
    <row r="14" spans="1:5" s="1" customFormat="1" ht="17.25" customHeight="1">
      <c r="A14" s="12" t="s">
        <v>15</v>
      </c>
      <c r="B14" s="13">
        <f t="shared" si="0"/>
        <v>0</v>
      </c>
      <c r="C14" s="14"/>
      <c r="D14" s="15"/>
      <c r="E14" s="16"/>
    </row>
    <row r="15" spans="1:5" s="1" customFormat="1" ht="17.25" customHeight="1">
      <c r="A15" s="12" t="s">
        <v>16</v>
      </c>
      <c r="B15" s="13">
        <f t="shared" si="0"/>
        <v>0</v>
      </c>
      <c r="C15" s="14"/>
      <c r="D15" s="15"/>
      <c r="E15" s="16"/>
    </row>
    <row r="16" spans="1:5" s="1" customFormat="1" ht="17.25" customHeight="1">
      <c r="A16" s="12" t="s">
        <v>17</v>
      </c>
      <c r="B16" s="13">
        <f t="shared" si="0"/>
        <v>0</v>
      </c>
      <c r="C16" s="14"/>
      <c r="D16" s="15"/>
      <c r="E16" s="16"/>
    </row>
    <row r="17" spans="1:5" s="1" customFormat="1" ht="17.25" customHeight="1">
      <c r="A17" s="12" t="s">
        <v>18</v>
      </c>
      <c r="B17" s="13">
        <f t="shared" si="0"/>
        <v>0</v>
      </c>
      <c r="C17" s="14"/>
      <c r="D17" s="15"/>
      <c r="E17" s="16"/>
    </row>
    <row r="18" spans="1:5" s="1" customFormat="1" ht="17.25" customHeight="1">
      <c r="A18" s="12" t="s">
        <v>19</v>
      </c>
      <c r="B18" s="13">
        <f t="shared" si="0"/>
        <v>0</v>
      </c>
      <c r="C18" s="14"/>
      <c r="D18" s="15"/>
      <c r="E18" s="16"/>
    </row>
    <row r="19" spans="1:5" s="1" customFormat="1" ht="17.25" customHeight="1">
      <c r="A19" s="12" t="s">
        <v>20</v>
      </c>
      <c r="B19" s="13">
        <f t="shared" si="0"/>
        <v>0</v>
      </c>
      <c r="C19" s="14"/>
      <c r="D19" s="15"/>
      <c r="E19" s="16"/>
    </row>
    <row r="20" spans="1:5" s="1" customFormat="1" ht="17.25" customHeight="1">
      <c r="A20" s="12" t="s">
        <v>21</v>
      </c>
      <c r="B20" s="13">
        <f t="shared" si="0"/>
        <v>0</v>
      </c>
      <c r="C20" s="14"/>
      <c r="D20" s="15"/>
      <c r="E20" s="16"/>
    </row>
    <row r="21" spans="1:5" s="1" customFormat="1" ht="17.25" customHeight="1">
      <c r="A21" s="12" t="s">
        <v>22</v>
      </c>
      <c r="B21" s="13">
        <f t="shared" si="0"/>
        <v>665280</v>
      </c>
      <c r="C21" s="14">
        <v>665280</v>
      </c>
      <c r="D21" s="14"/>
      <c r="E21" s="16"/>
    </row>
    <row r="22" spans="1:5" s="1" customFormat="1" ht="17.25" customHeight="1">
      <c r="A22" s="12" t="s">
        <v>23</v>
      </c>
      <c r="B22" s="13">
        <f t="shared" si="0"/>
        <v>0</v>
      </c>
      <c r="C22" s="14"/>
      <c r="D22" s="15"/>
      <c r="E22" s="16"/>
    </row>
    <row r="23" spans="1:5" s="1" customFormat="1" ht="17.25" customHeight="1">
      <c r="A23" s="12" t="s">
        <v>24</v>
      </c>
      <c r="B23" s="13">
        <f t="shared" si="0"/>
        <v>0</v>
      </c>
      <c r="C23" s="14"/>
      <c r="D23" s="15"/>
      <c r="E23" s="16"/>
    </row>
    <row r="24" spans="1:5" s="1" customFormat="1" ht="17.25" customHeight="1">
      <c r="A24" s="12" t="s">
        <v>25</v>
      </c>
      <c r="B24" s="13">
        <f t="shared" si="0"/>
        <v>0</v>
      </c>
      <c r="C24" s="14"/>
      <c r="D24" s="15"/>
      <c r="E24" s="16"/>
    </row>
    <row r="25" spans="1:5" s="1" customFormat="1" ht="17.25" customHeight="1">
      <c r="A25" s="12" t="s">
        <v>26</v>
      </c>
      <c r="B25" s="13">
        <f t="shared" si="0"/>
        <v>0</v>
      </c>
      <c r="C25" s="14"/>
      <c r="D25" s="15"/>
      <c r="E25" s="16"/>
    </row>
    <row r="26" spans="1:5" s="1" customFormat="1" ht="17.25" customHeight="1">
      <c r="A26" s="12" t="s">
        <v>27</v>
      </c>
      <c r="B26" s="13">
        <f t="shared" si="0"/>
        <v>0</v>
      </c>
      <c r="C26" s="14"/>
      <c r="D26" s="15"/>
      <c r="E26" s="16"/>
    </row>
    <row r="27" spans="1:5" s="1" customFormat="1" ht="17.25" customHeight="1">
      <c r="A27" s="12" t="s">
        <v>28</v>
      </c>
      <c r="B27" s="13">
        <f t="shared" si="0"/>
        <v>1204956</v>
      </c>
      <c r="C27" s="14">
        <v>1204956</v>
      </c>
      <c r="D27" s="14"/>
      <c r="E27" s="16"/>
    </row>
    <row r="28" spans="1:5" s="1" customFormat="1" ht="17.25" customHeight="1">
      <c r="A28" s="12" t="s">
        <v>29</v>
      </c>
      <c r="B28" s="13">
        <f t="shared" si="0"/>
        <v>0</v>
      </c>
      <c r="C28" s="14"/>
      <c r="D28" s="15"/>
      <c r="E28" s="16"/>
    </row>
    <row r="29" spans="1:5" s="1" customFormat="1" ht="17.25" customHeight="1">
      <c r="A29" s="12" t="s">
        <v>30</v>
      </c>
      <c r="B29" s="13">
        <f t="shared" si="0"/>
        <v>0</v>
      </c>
      <c r="C29" s="14"/>
      <c r="D29" s="15"/>
      <c r="E29" s="16"/>
    </row>
    <row r="30" spans="1:5" s="1" customFormat="1" ht="17.25" customHeight="1">
      <c r="A30" s="12" t="s">
        <v>31</v>
      </c>
      <c r="B30" s="13">
        <f t="shared" si="0"/>
        <v>0</v>
      </c>
      <c r="C30" s="14"/>
      <c r="D30" s="15"/>
      <c r="E30" s="16"/>
    </row>
    <row r="31" spans="1:5" s="1" customFormat="1" ht="17.25" customHeight="1">
      <c r="A31" s="12" t="s">
        <v>32</v>
      </c>
      <c r="B31" s="13">
        <f t="shared" si="0"/>
        <v>0</v>
      </c>
      <c r="C31" s="14"/>
      <c r="D31" s="15"/>
      <c r="E31" s="16"/>
    </row>
    <row r="32" spans="1:5" s="1" customFormat="1" ht="17.25" customHeight="1">
      <c r="A32" s="12" t="s">
        <v>33</v>
      </c>
      <c r="B32" s="13">
        <f t="shared" si="0"/>
        <v>0</v>
      </c>
      <c r="C32" s="14"/>
      <c r="D32" s="15"/>
      <c r="E32" s="16"/>
    </row>
    <row r="33" spans="1:5" s="1" customFormat="1" ht="17.25" customHeight="1">
      <c r="A33" s="12" t="s">
        <v>34</v>
      </c>
      <c r="B33" s="13">
        <f t="shared" si="0"/>
        <v>0</v>
      </c>
      <c r="C33" s="14"/>
      <c r="D33" s="15"/>
      <c r="E33" s="16"/>
    </row>
    <row r="34" spans="1:5" s="1" customFormat="1" ht="17.25" customHeight="1">
      <c r="A34" s="12" t="s">
        <v>35</v>
      </c>
      <c r="B34" s="13">
        <f t="shared" si="0"/>
        <v>0</v>
      </c>
      <c r="C34" s="14"/>
      <c r="D34" s="15"/>
      <c r="E34" s="16"/>
    </row>
    <row r="35" spans="1:5" s="1" customFormat="1" ht="17.25" customHeight="1">
      <c r="A35" s="12" t="s">
        <v>36</v>
      </c>
      <c r="B35" s="13">
        <f t="shared" si="0"/>
        <v>0</v>
      </c>
      <c r="C35" s="14"/>
      <c r="D35" s="15"/>
      <c r="E35" s="16"/>
    </row>
    <row r="36" spans="1:5" s="1" customFormat="1" ht="17.25" customHeight="1">
      <c r="A36" s="12" t="s">
        <v>37</v>
      </c>
      <c r="B36" s="13">
        <f t="shared" si="0"/>
        <v>0</v>
      </c>
      <c r="C36" s="14"/>
      <c r="D36" s="15"/>
      <c r="E36" s="16"/>
    </row>
    <row r="37" spans="1:5" s="1" customFormat="1" ht="17.25" customHeight="1">
      <c r="A37" s="12" t="s">
        <v>38</v>
      </c>
      <c r="B37" s="13">
        <f t="shared" si="0"/>
        <v>0</v>
      </c>
      <c r="C37" s="14"/>
      <c r="D37" s="15"/>
      <c r="E37" s="16"/>
    </row>
    <row r="38" spans="1:5" s="1" customFormat="1" ht="17.25" customHeight="1">
      <c r="A38" s="12" t="s">
        <v>39</v>
      </c>
      <c r="B38" s="13">
        <f t="shared" si="0"/>
        <v>0</v>
      </c>
      <c r="C38" s="14"/>
      <c r="D38" s="17"/>
      <c r="E38" s="16"/>
    </row>
    <row r="39" spans="1:5" s="1" customFormat="1" ht="17.25" customHeight="1">
      <c r="A39" s="12" t="s">
        <v>40</v>
      </c>
      <c r="B39" s="13">
        <f t="shared" si="0"/>
        <v>0</v>
      </c>
      <c r="C39" s="14"/>
      <c r="D39" s="15"/>
      <c r="E39" s="16"/>
    </row>
    <row r="40" spans="1:5" s="1" customFormat="1" ht="17.25" customHeight="1">
      <c r="A40" s="12" t="s">
        <v>41</v>
      </c>
      <c r="B40" s="13">
        <f t="shared" si="0"/>
        <v>0</v>
      </c>
      <c r="C40" s="14"/>
      <c r="D40" s="15"/>
      <c r="E40" s="16"/>
    </row>
    <row r="41" spans="1:5" s="1" customFormat="1" ht="17.25" customHeight="1">
      <c r="A41" s="12" t="s">
        <v>42</v>
      </c>
      <c r="B41" s="13">
        <f t="shared" si="0"/>
        <v>0</v>
      </c>
      <c r="C41" s="14"/>
      <c r="D41" s="17"/>
      <c r="E41" s="16"/>
    </row>
    <row r="42" spans="1:5" s="1" customFormat="1" ht="17.25" customHeight="1">
      <c r="A42" s="12" t="s">
        <v>43</v>
      </c>
      <c r="B42" s="13">
        <f t="shared" si="0"/>
        <v>0</v>
      </c>
      <c r="C42" s="14"/>
      <c r="D42" s="15"/>
      <c r="E42" s="16"/>
    </row>
    <row r="43" spans="1:5" s="1" customFormat="1" ht="17.25" customHeight="1">
      <c r="A43" s="12" t="s">
        <v>44</v>
      </c>
      <c r="B43" s="13">
        <f t="shared" si="0"/>
        <v>0</v>
      </c>
      <c r="C43" s="14"/>
      <c r="D43" s="15"/>
      <c r="E43" s="16"/>
    </row>
    <row r="44" spans="1:5" s="1" customFormat="1" ht="17.25" customHeight="1">
      <c r="A44" s="12" t="s">
        <v>45</v>
      </c>
      <c r="B44" s="13">
        <f t="shared" si="0"/>
        <v>0</v>
      </c>
      <c r="C44" s="14"/>
      <c r="D44" s="15"/>
      <c r="E44" s="16"/>
    </row>
    <row r="45" spans="1:5" s="1" customFormat="1" ht="17.25" customHeight="1">
      <c r="A45" s="12" t="s">
        <v>46</v>
      </c>
      <c r="B45" s="13">
        <f t="shared" si="0"/>
        <v>0</v>
      </c>
      <c r="C45" s="14"/>
      <c r="D45" s="15"/>
      <c r="E45" s="16"/>
    </row>
    <row r="46" spans="1:5" s="1" customFormat="1" ht="17.25" customHeight="1">
      <c r="A46" s="12" t="s">
        <v>47</v>
      </c>
      <c r="B46" s="13">
        <f t="shared" si="0"/>
        <v>0</v>
      </c>
      <c r="C46" s="14"/>
      <c r="D46" s="15"/>
      <c r="E46" s="16"/>
    </row>
    <row r="47" spans="1:5" s="1" customFormat="1" ht="17.25" customHeight="1">
      <c r="A47" s="12" t="s">
        <v>48</v>
      </c>
      <c r="B47" s="13">
        <f t="shared" si="0"/>
        <v>0</v>
      </c>
      <c r="C47" s="14"/>
      <c r="D47" s="15"/>
      <c r="E47" s="16"/>
    </row>
    <row r="48" spans="1:5" s="1" customFormat="1" ht="17.25" customHeight="1">
      <c r="A48" s="12" t="s">
        <v>49</v>
      </c>
      <c r="B48" s="13">
        <f t="shared" si="0"/>
        <v>0</v>
      </c>
      <c r="C48" s="14"/>
      <c r="D48" s="15"/>
      <c r="E48" s="16"/>
    </row>
    <row r="49" spans="1:5" s="1" customFormat="1" ht="17.25" customHeight="1">
      <c r="A49" s="12" t="s">
        <v>50</v>
      </c>
      <c r="B49" s="13">
        <f t="shared" si="0"/>
        <v>0</v>
      </c>
      <c r="C49" s="14"/>
      <c r="D49" s="15"/>
      <c r="E49" s="16"/>
    </row>
    <row r="50" spans="1:5" s="1" customFormat="1" ht="17.25" customHeight="1">
      <c r="A50" s="12" t="s">
        <v>51</v>
      </c>
      <c r="B50" s="13">
        <f t="shared" si="0"/>
        <v>0</v>
      </c>
      <c r="C50" s="14"/>
      <c r="D50" s="15"/>
      <c r="E50" s="16"/>
    </row>
    <row r="51" spans="1:5" s="1" customFormat="1" ht="17.25" customHeight="1">
      <c r="A51" s="12" t="s">
        <v>52</v>
      </c>
      <c r="B51" s="13">
        <f t="shared" si="0"/>
        <v>4076800</v>
      </c>
      <c r="C51" s="14">
        <f>SUM(C52:C55)</f>
        <v>4076800</v>
      </c>
      <c r="D51" s="14"/>
      <c r="E51" s="16"/>
    </row>
    <row r="52" spans="1:5" s="1" customFormat="1" ht="17.25" customHeight="1">
      <c r="A52" s="12" t="s">
        <v>53</v>
      </c>
      <c r="B52" s="13">
        <f t="shared" si="0"/>
        <v>76800</v>
      </c>
      <c r="C52" s="14">
        <v>76800</v>
      </c>
      <c r="D52" s="14"/>
      <c r="E52" s="16"/>
    </row>
    <row r="53" spans="1:5" s="1" customFormat="1" ht="17.25" customHeight="1">
      <c r="A53" s="12" t="s">
        <v>54</v>
      </c>
      <c r="B53" s="13">
        <f t="shared" si="0"/>
        <v>0</v>
      </c>
      <c r="C53" s="14"/>
      <c r="D53" s="15"/>
      <c r="E53" s="16"/>
    </row>
    <row r="54" spans="1:5" s="1" customFormat="1" ht="17.25" customHeight="1">
      <c r="A54" s="12" t="s">
        <v>55</v>
      </c>
      <c r="B54" s="13">
        <f t="shared" si="0"/>
        <v>0</v>
      </c>
      <c r="C54" s="14"/>
      <c r="D54" s="15"/>
      <c r="E54" s="16"/>
    </row>
    <row r="55" spans="1:5" s="1" customFormat="1" ht="17.25" customHeight="1">
      <c r="A55" s="12" t="s">
        <v>56</v>
      </c>
      <c r="B55" s="13">
        <f t="shared" si="0"/>
        <v>4000000</v>
      </c>
      <c r="C55" s="14">
        <v>4000000</v>
      </c>
      <c r="D55" s="15"/>
      <c r="E55" s="16"/>
    </row>
    <row r="56" spans="1:5" s="1" customFormat="1" ht="17.25" customHeight="1">
      <c r="A56" s="12" t="s">
        <v>57</v>
      </c>
      <c r="B56" s="13">
        <f t="shared" si="0"/>
        <v>0</v>
      </c>
      <c r="C56" s="14"/>
      <c r="D56" s="15"/>
      <c r="E56" s="16"/>
    </row>
    <row r="57" spans="1:5" s="1" customFormat="1" ht="17.25" customHeight="1">
      <c r="A57" s="12" t="s">
        <v>58</v>
      </c>
      <c r="B57" s="13">
        <f t="shared" si="0"/>
        <v>0</v>
      </c>
      <c r="C57" s="14"/>
      <c r="D57" s="17"/>
      <c r="E57" s="16"/>
    </row>
    <row r="58" spans="1:5" s="1" customFormat="1" ht="17.25" customHeight="1">
      <c r="A58" s="12" t="s">
        <v>59</v>
      </c>
      <c r="B58" s="13">
        <f t="shared" si="0"/>
        <v>0</v>
      </c>
      <c r="C58" s="14"/>
      <c r="D58" s="15"/>
      <c r="E58" s="16"/>
    </row>
    <row r="59" spans="1:5" s="1" customFormat="1" ht="17.25" customHeight="1">
      <c r="A59" s="12" t="s">
        <v>60</v>
      </c>
      <c r="B59" s="13">
        <f t="shared" si="0"/>
        <v>0</v>
      </c>
      <c r="C59" s="14"/>
      <c r="D59" s="15"/>
      <c r="E59" s="16"/>
    </row>
    <row r="60" spans="1:5" s="1" customFormat="1" ht="17.25" customHeight="1">
      <c r="A60" s="12" t="s">
        <v>61</v>
      </c>
      <c r="B60" s="13">
        <f t="shared" si="0"/>
        <v>0</v>
      </c>
      <c r="C60" s="14"/>
      <c r="D60" s="15"/>
      <c r="E60" s="16"/>
    </row>
    <row r="61" spans="1:5" s="1" customFormat="1" ht="17.25" customHeight="1">
      <c r="A61" s="12" t="s">
        <v>62</v>
      </c>
      <c r="B61" s="13">
        <f t="shared" si="0"/>
        <v>0</v>
      </c>
      <c r="C61" s="14"/>
      <c r="D61" s="17"/>
      <c r="E61" s="16"/>
    </row>
    <row r="62" spans="1:5" s="1" customFormat="1" ht="17.25" customHeight="1">
      <c r="A62" s="12" t="s">
        <v>63</v>
      </c>
      <c r="B62" s="13">
        <f t="shared" si="0"/>
        <v>0</v>
      </c>
      <c r="C62" s="14"/>
      <c r="D62" s="17"/>
      <c r="E62" s="16"/>
    </row>
    <row r="63" spans="1:5" s="1" customFormat="1" ht="17.25" customHeight="1">
      <c r="A63" s="12" t="s">
        <v>64</v>
      </c>
      <c r="B63" s="13">
        <f t="shared" si="0"/>
        <v>0</v>
      </c>
      <c r="C63" s="14"/>
      <c r="D63" s="17"/>
      <c r="E63" s="16"/>
    </row>
    <row r="64" spans="1:5" s="1" customFormat="1" ht="17.25" customHeight="1">
      <c r="A64" s="12" t="s">
        <v>65</v>
      </c>
      <c r="B64" s="13">
        <f t="shared" si="0"/>
        <v>0</v>
      </c>
      <c r="C64" s="14"/>
      <c r="D64" s="17"/>
      <c r="E64" s="16"/>
    </row>
    <row r="65" spans="1:5" s="1" customFormat="1" ht="17.25" customHeight="1">
      <c r="A65" s="12" t="s">
        <v>66</v>
      </c>
      <c r="B65" s="13">
        <f t="shared" si="0"/>
        <v>0</v>
      </c>
      <c r="C65" s="14"/>
      <c r="D65" s="15"/>
      <c r="E65" s="16"/>
    </row>
    <row r="66" spans="1:5" s="1" customFormat="1" ht="17.25" customHeight="1">
      <c r="A66" s="12" t="s">
        <v>67</v>
      </c>
      <c r="B66" s="13">
        <f t="shared" si="0"/>
        <v>0</v>
      </c>
      <c r="C66" s="14"/>
      <c r="D66" s="15"/>
      <c r="E66" s="16"/>
    </row>
    <row r="67" spans="1:5" s="1" customFormat="1" ht="17.25" customHeight="1">
      <c r="A67" s="12" t="s">
        <v>68</v>
      </c>
      <c r="B67" s="13">
        <f t="shared" si="0"/>
        <v>0</v>
      </c>
      <c r="C67" s="14"/>
      <c r="D67" s="15"/>
      <c r="E67" s="16"/>
    </row>
    <row r="68" spans="1:5" s="1" customFormat="1" ht="17.25" customHeight="1">
      <c r="A68" s="12" t="s">
        <v>69</v>
      </c>
      <c r="B68" s="13">
        <f aca="true" t="shared" si="1" ref="B68:B128">C68+D68</f>
        <v>0</v>
      </c>
      <c r="C68" s="14"/>
      <c r="D68" s="15"/>
      <c r="E68" s="16"/>
    </row>
    <row r="69" spans="1:5" s="1" customFormat="1" ht="17.25" customHeight="1">
      <c r="A69" s="12" t="s">
        <v>70</v>
      </c>
      <c r="B69" s="13">
        <f t="shared" si="1"/>
        <v>0</v>
      </c>
      <c r="C69" s="14"/>
      <c r="D69" s="15"/>
      <c r="E69" s="16"/>
    </row>
    <row r="70" spans="1:5" s="1" customFormat="1" ht="17.25" customHeight="1">
      <c r="A70" s="12" t="s">
        <v>71</v>
      </c>
      <c r="B70" s="13">
        <f t="shared" si="1"/>
        <v>0</v>
      </c>
      <c r="C70" s="14"/>
      <c r="D70" s="15"/>
      <c r="E70" s="16"/>
    </row>
    <row r="71" spans="1:5" s="1" customFormat="1" ht="17.25" customHeight="1">
      <c r="A71" s="12" t="s">
        <v>72</v>
      </c>
      <c r="B71" s="13">
        <f t="shared" si="1"/>
        <v>0</v>
      </c>
      <c r="C71" s="14"/>
      <c r="D71" s="15"/>
      <c r="E71" s="16"/>
    </row>
    <row r="72" spans="1:5" s="1" customFormat="1" ht="17.25" customHeight="1">
      <c r="A72" s="12" t="s">
        <v>73</v>
      </c>
      <c r="B72" s="13">
        <f t="shared" si="1"/>
        <v>0</v>
      </c>
      <c r="C72" s="14"/>
      <c r="D72" s="15"/>
      <c r="E72" s="16"/>
    </row>
    <row r="73" spans="1:5" s="1" customFormat="1" ht="17.25" customHeight="1">
      <c r="A73" s="12" t="s">
        <v>74</v>
      </c>
      <c r="B73" s="13">
        <f t="shared" si="1"/>
        <v>0</v>
      </c>
      <c r="C73" s="14"/>
      <c r="D73" s="15"/>
      <c r="E73" s="16"/>
    </row>
    <row r="74" spans="1:5" s="1" customFormat="1" ht="17.25" customHeight="1">
      <c r="A74" s="12" t="s">
        <v>75</v>
      </c>
      <c r="B74" s="13">
        <f t="shared" si="1"/>
        <v>1000000</v>
      </c>
      <c r="C74" s="14">
        <v>1000000</v>
      </c>
      <c r="D74" s="15"/>
      <c r="E74" s="16"/>
    </row>
    <row r="75" spans="1:5" s="1" customFormat="1" ht="17.25" customHeight="1">
      <c r="A75" s="12" t="s">
        <v>76</v>
      </c>
      <c r="B75" s="13">
        <f t="shared" si="1"/>
        <v>0</v>
      </c>
      <c r="C75" s="14"/>
      <c r="D75" s="15"/>
      <c r="E75" s="16"/>
    </row>
    <row r="76" spans="1:5" s="1" customFormat="1" ht="17.25" customHeight="1">
      <c r="A76" s="12" t="s">
        <v>77</v>
      </c>
      <c r="B76" s="13">
        <f t="shared" si="1"/>
        <v>0</v>
      </c>
      <c r="C76" s="14"/>
      <c r="D76" s="15"/>
      <c r="E76" s="16"/>
    </row>
    <row r="77" spans="1:5" s="1" customFormat="1" ht="17.25" customHeight="1">
      <c r="A77" s="12" t="s">
        <v>78</v>
      </c>
      <c r="B77" s="13">
        <f t="shared" si="1"/>
        <v>0</v>
      </c>
      <c r="C77" s="14"/>
      <c r="D77" s="15"/>
      <c r="E77" s="16"/>
    </row>
    <row r="78" spans="1:5" s="1" customFormat="1" ht="17.25" customHeight="1">
      <c r="A78" s="12" t="s">
        <v>79</v>
      </c>
      <c r="B78" s="13">
        <f t="shared" si="1"/>
        <v>0</v>
      </c>
      <c r="C78" s="14"/>
      <c r="D78" s="17"/>
      <c r="E78" s="16"/>
    </row>
    <row r="79" spans="1:5" s="1" customFormat="1" ht="17.25" customHeight="1">
      <c r="A79" s="12" t="s">
        <v>80</v>
      </c>
      <c r="B79" s="13">
        <f t="shared" si="1"/>
        <v>0</v>
      </c>
      <c r="C79" s="14"/>
      <c r="D79" s="17"/>
      <c r="E79" s="16"/>
    </row>
    <row r="80" spans="1:5" s="1" customFormat="1" ht="17.25" customHeight="1">
      <c r="A80" s="12" t="s">
        <v>81</v>
      </c>
      <c r="B80" s="13">
        <f t="shared" si="1"/>
        <v>1000000</v>
      </c>
      <c r="C80" s="14">
        <v>1000000</v>
      </c>
      <c r="D80" s="15"/>
      <c r="E80" s="16"/>
    </row>
    <row r="81" spans="1:5" s="1" customFormat="1" ht="17.25" customHeight="1">
      <c r="A81" s="12" t="s">
        <v>82</v>
      </c>
      <c r="B81" s="13">
        <f t="shared" si="1"/>
        <v>0</v>
      </c>
      <c r="C81" s="14"/>
      <c r="D81" s="15"/>
      <c r="E81" s="16"/>
    </row>
    <row r="82" spans="1:5" s="1" customFormat="1" ht="17.25" customHeight="1">
      <c r="A82" s="12" t="s">
        <v>83</v>
      </c>
      <c r="B82" s="13">
        <f t="shared" si="1"/>
        <v>0</v>
      </c>
      <c r="C82" s="14"/>
      <c r="D82" s="15"/>
      <c r="E82" s="16"/>
    </row>
    <row r="83" spans="1:5" s="1" customFormat="1" ht="17.25" customHeight="1">
      <c r="A83" s="12" t="s">
        <v>84</v>
      </c>
      <c r="B83" s="13">
        <f t="shared" si="1"/>
        <v>0</v>
      </c>
      <c r="C83" s="14"/>
      <c r="D83" s="15"/>
      <c r="E83" s="16"/>
    </row>
    <row r="84" spans="1:5" s="1" customFormat="1" ht="17.25" customHeight="1">
      <c r="A84" s="12" t="s">
        <v>85</v>
      </c>
      <c r="B84" s="13">
        <f t="shared" si="1"/>
        <v>0</v>
      </c>
      <c r="C84" s="14"/>
      <c r="D84" s="15"/>
      <c r="E84" s="16"/>
    </row>
    <row r="85" spans="1:5" s="1" customFormat="1" ht="17.25" customHeight="1">
      <c r="A85" s="12" t="s">
        <v>86</v>
      </c>
      <c r="B85" s="13">
        <f t="shared" si="1"/>
        <v>0</v>
      </c>
      <c r="C85" s="14"/>
      <c r="D85" s="17"/>
      <c r="E85" s="16"/>
    </row>
    <row r="86" spans="1:5" s="1" customFormat="1" ht="17.25" customHeight="1">
      <c r="A86" s="12" t="s">
        <v>87</v>
      </c>
      <c r="B86" s="13"/>
      <c r="C86" s="14"/>
      <c r="D86" s="17"/>
      <c r="E86" s="16"/>
    </row>
    <row r="87" spans="1:5" s="1" customFormat="1" ht="17.25" customHeight="1">
      <c r="A87" s="12" t="s">
        <v>88</v>
      </c>
      <c r="B87" s="13">
        <f t="shared" si="1"/>
        <v>36000000</v>
      </c>
      <c r="C87" s="14">
        <f>SUM(C88:C89)</f>
        <v>36000000</v>
      </c>
      <c r="D87" s="17"/>
      <c r="E87" s="16"/>
    </row>
    <row r="88" spans="1:5" s="1" customFormat="1" ht="17.25" customHeight="1">
      <c r="A88" s="12" t="s">
        <v>89</v>
      </c>
      <c r="B88" s="13">
        <f t="shared" si="1"/>
        <v>16000000</v>
      </c>
      <c r="C88" s="14">
        <v>16000000</v>
      </c>
      <c r="D88" s="15"/>
      <c r="E88" s="16"/>
    </row>
    <row r="89" spans="1:5" s="1" customFormat="1" ht="17.25" customHeight="1">
      <c r="A89" s="12" t="s">
        <v>90</v>
      </c>
      <c r="B89" s="13">
        <f t="shared" si="1"/>
        <v>20000000</v>
      </c>
      <c r="C89" s="14">
        <v>20000000</v>
      </c>
      <c r="D89" s="17"/>
      <c r="E89" s="16"/>
    </row>
    <row r="90" spans="1:5" s="1" customFormat="1" ht="17.25" customHeight="1">
      <c r="A90" s="12" t="s">
        <v>91</v>
      </c>
      <c r="B90" s="13">
        <f t="shared" si="1"/>
        <v>22737800</v>
      </c>
      <c r="C90" s="14">
        <f>SUM(C91:C94)</f>
        <v>22737800</v>
      </c>
      <c r="D90" s="15"/>
      <c r="E90" s="16"/>
    </row>
    <row r="91" spans="1:5" s="1" customFormat="1" ht="17.25" customHeight="1">
      <c r="A91" s="12" t="s">
        <v>92</v>
      </c>
      <c r="B91" s="13">
        <f t="shared" si="1"/>
        <v>1050000</v>
      </c>
      <c r="C91" s="14">
        <v>1050000</v>
      </c>
      <c r="D91" s="15"/>
      <c r="E91" s="16"/>
    </row>
    <row r="92" spans="1:5" s="1" customFormat="1" ht="17.25" customHeight="1">
      <c r="A92" s="12" t="s">
        <v>93</v>
      </c>
      <c r="B92" s="13">
        <f t="shared" si="1"/>
        <v>19249400</v>
      </c>
      <c r="C92" s="14">
        <v>19249400</v>
      </c>
      <c r="D92" s="15"/>
      <c r="E92" s="16"/>
    </row>
    <row r="93" spans="1:5" s="1" customFormat="1" ht="17.25" customHeight="1">
      <c r="A93" s="12" t="s">
        <v>94</v>
      </c>
      <c r="B93" s="13">
        <f t="shared" si="1"/>
        <v>2438400</v>
      </c>
      <c r="C93" s="14">
        <v>2438400</v>
      </c>
      <c r="D93" s="15"/>
      <c r="E93" s="16"/>
    </row>
    <row r="94" spans="1:5" s="1" customFormat="1" ht="17.25" customHeight="1">
      <c r="A94" s="12" t="s">
        <v>95</v>
      </c>
      <c r="B94" s="13">
        <f t="shared" si="1"/>
        <v>0</v>
      </c>
      <c r="C94" s="14"/>
      <c r="D94" s="15"/>
      <c r="E94" s="16"/>
    </row>
    <row r="95" spans="1:5" s="1" customFormat="1" ht="17.25" customHeight="1">
      <c r="A95" s="12" t="s">
        <v>96</v>
      </c>
      <c r="B95" s="13">
        <f t="shared" si="1"/>
        <v>28091592</v>
      </c>
      <c r="C95" s="14">
        <f>SUM(C96:C101)</f>
        <v>28091592</v>
      </c>
      <c r="D95" s="15"/>
      <c r="E95" s="16"/>
    </row>
    <row r="96" spans="1:5" s="1" customFormat="1" ht="17.25" customHeight="1">
      <c r="A96" s="12" t="s">
        <v>97</v>
      </c>
      <c r="B96" s="13">
        <f t="shared" si="1"/>
        <v>530400</v>
      </c>
      <c r="C96" s="14">
        <v>530400</v>
      </c>
      <c r="D96" s="17"/>
      <c r="E96" s="16"/>
    </row>
    <row r="97" spans="1:5" s="1" customFormat="1" ht="17.25" customHeight="1">
      <c r="A97" s="12" t="s">
        <v>98</v>
      </c>
      <c r="B97" s="13">
        <f t="shared" si="1"/>
        <v>819192</v>
      </c>
      <c r="C97" s="14">
        <v>819192</v>
      </c>
      <c r="D97" s="17"/>
      <c r="E97" s="16"/>
    </row>
    <row r="98" spans="1:5" s="1" customFormat="1" ht="17.25" customHeight="1">
      <c r="A98" s="12" t="s">
        <v>99</v>
      </c>
      <c r="B98" s="13">
        <f t="shared" si="1"/>
        <v>450000</v>
      </c>
      <c r="C98" s="14">
        <v>450000</v>
      </c>
      <c r="D98" s="17"/>
      <c r="E98" s="16"/>
    </row>
    <row r="99" spans="1:5" s="1" customFormat="1" ht="17.25" customHeight="1">
      <c r="A99" s="12" t="s">
        <v>100</v>
      </c>
      <c r="B99" s="13">
        <f t="shared" si="1"/>
        <v>0</v>
      </c>
      <c r="C99" s="14"/>
      <c r="D99" s="17"/>
      <c r="E99" s="16"/>
    </row>
    <row r="100" spans="1:5" s="1" customFormat="1" ht="17.25" customHeight="1">
      <c r="A100" s="12" t="s">
        <v>101</v>
      </c>
      <c r="B100" s="13">
        <f t="shared" si="1"/>
        <v>0</v>
      </c>
      <c r="C100" s="14"/>
      <c r="D100" s="15"/>
      <c r="E100" s="16"/>
    </row>
    <row r="101" spans="1:5" s="1" customFormat="1" ht="17.25" customHeight="1">
      <c r="A101" s="12" t="s">
        <v>102</v>
      </c>
      <c r="B101" s="13">
        <f t="shared" si="1"/>
        <v>26292000</v>
      </c>
      <c r="C101" s="14">
        <v>26292000</v>
      </c>
      <c r="D101" s="15"/>
      <c r="E101" s="16"/>
    </row>
    <row r="102" spans="1:5" s="1" customFormat="1" ht="17.25" customHeight="1">
      <c r="A102" s="12" t="s">
        <v>103</v>
      </c>
      <c r="B102" s="13">
        <f t="shared" si="1"/>
        <v>0</v>
      </c>
      <c r="C102" s="14"/>
      <c r="D102" s="17"/>
      <c r="E102" s="16"/>
    </row>
    <row r="103" spans="1:5" s="1" customFormat="1" ht="17.25" customHeight="1">
      <c r="A103" s="12" t="s">
        <v>104</v>
      </c>
      <c r="B103" s="13">
        <f t="shared" si="1"/>
        <v>0</v>
      </c>
      <c r="C103" s="14"/>
      <c r="D103" s="15"/>
      <c r="E103" s="16"/>
    </row>
    <row r="104" spans="1:5" s="1" customFormat="1" ht="17.25" customHeight="1">
      <c r="A104" s="12" t="s">
        <v>105</v>
      </c>
      <c r="B104" s="13">
        <f t="shared" si="1"/>
        <v>0</v>
      </c>
      <c r="C104" s="14"/>
      <c r="D104" s="15"/>
      <c r="E104" s="16"/>
    </row>
    <row r="105" spans="1:5" s="1" customFormat="1" ht="17.25" customHeight="1">
      <c r="A105" s="12" t="s">
        <v>106</v>
      </c>
      <c r="B105" s="13">
        <f t="shared" si="1"/>
        <v>0</v>
      </c>
      <c r="C105" s="14"/>
      <c r="D105" s="17"/>
      <c r="E105" s="16"/>
    </row>
    <row r="106" spans="1:5" s="1" customFormat="1" ht="17.25" customHeight="1">
      <c r="A106" s="12" t="s">
        <v>107</v>
      </c>
      <c r="B106" s="13">
        <f t="shared" si="1"/>
        <v>100000000</v>
      </c>
      <c r="C106" s="14">
        <f>SUM(C107:C110)</f>
        <v>100000000</v>
      </c>
      <c r="D106" s="17"/>
      <c r="E106" s="16"/>
    </row>
    <row r="107" spans="1:5" s="1" customFormat="1" ht="17.25" customHeight="1">
      <c r="A107" s="12" t="s">
        <v>108</v>
      </c>
      <c r="B107" s="13">
        <f t="shared" si="1"/>
        <v>0</v>
      </c>
      <c r="C107" s="14"/>
      <c r="D107" s="15"/>
      <c r="E107" s="16"/>
    </row>
    <row r="108" spans="1:5" s="1" customFormat="1" ht="17.25" customHeight="1">
      <c r="A108" s="12" t="s">
        <v>109</v>
      </c>
      <c r="B108" s="13"/>
      <c r="C108" s="14"/>
      <c r="D108" s="17"/>
      <c r="E108" s="16"/>
    </row>
    <row r="109" spans="1:5" s="1" customFormat="1" ht="17.25" customHeight="1">
      <c r="A109" s="12" t="s">
        <v>110</v>
      </c>
      <c r="B109" s="13">
        <f t="shared" si="1"/>
        <v>0</v>
      </c>
      <c r="C109" s="14"/>
      <c r="D109" s="15"/>
      <c r="E109" s="16"/>
    </row>
    <row r="110" spans="1:5" s="1" customFormat="1" ht="17.25" customHeight="1">
      <c r="A110" s="12" t="s">
        <v>111</v>
      </c>
      <c r="B110" s="13">
        <f t="shared" si="1"/>
        <v>100000000</v>
      </c>
      <c r="C110" s="14">
        <v>100000000</v>
      </c>
      <c r="D110" s="15"/>
      <c r="E110" s="16"/>
    </row>
    <row r="111" spans="1:5" s="1" customFormat="1" ht="17.25" customHeight="1">
      <c r="A111" s="12" t="s">
        <v>112</v>
      </c>
      <c r="B111" s="13">
        <f t="shared" si="1"/>
        <v>1242840</v>
      </c>
      <c r="C111" s="14">
        <f>C112+C113</f>
        <v>1242840</v>
      </c>
      <c r="D111" s="17"/>
      <c r="E111" s="16"/>
    </row>
    <row r="112" spans="1:5" s="1" customFormat="1" ht="17.25" customHeight="1">
      <c r="A112" s="12" t="s">
        <v>113</v>
      </c>
      <c r="B112" s="13">
        <f t="shared" si="1"/>
        <v>702840</v>
      </c>
      <c r="C112" s="14">
        <v>702840</v>
      </c>
      <c r="D112" s="17"/>
      <c r="E112" s="16"/>
    </row>
    <row r="113" spans="1:5" s="1" customFormat="1" ht="17.25" customHeight="1">
      <c r="A113" s="12" t="s">
        <v>114</v>
      </c>
      <c r="B113" s="13">
        <v>540000</v>
      </c>
      <c r="C113" s="14">
        <v>540000</v>
      </c>
      <c r="D113" s="17"/>
      <c r="E113" s="16"/>
    </row>
    <row r="114" spans="1:5" s="1" customFormat="1" ht="17.25" customHeight="1">
      <c r="A114" s="12" t="s">
        <v>115</v>
      </c>
      <c r="B114" s="13">
        <f aca="true" t="shared" si="2" ref="B114:B129">C114+D114</f>
        <v>0</v>
      </c>
      <c r="C114" s="14"/>
      <c r="D114" s="15"/>
      <c r="E114" s="16"/>
    </row>
    <row r="115" spans="1:5" s="1" customFormat="1" ht="17.25" customHeight="1">
      <c r="A115" s="12" t="s">
        <v>116</v>
      </c>
      <c r="B115" s="13">
        <f t="shared" si="2"/>
        <v>0</v>
      </c>
      <c r="C115" s="14"/>
      <c r="D115" s="15"/>
      <c r="E115" s="16"/>
    </row>
    <row r="116" spans="1:5" s="1" customFormat="1" ht="17.25" customHeight="1">
      <c r="A116" s="12" t="s">
        <v>117</v>
      </c>
      <c r="B116" s="13">
        <f t="shared" si="2"/>
        <v>0</v>
      </c>
      <c r="C116" s="14"/>
      <c r="D116" s="15"/>
      <c r="E116" s="16"/>
    </row>
    <row r="117" spans="1:5" s="1" customFormat="1" ht="17.25" customHeight="1">
      <c r="A117" s="12" t="s">
        <v>118</v>
      </c>
      <c r="B117" s="13">
        <f t="shared" si="2"/>
        <v>0</v>
      </c>
      <c r="C117" s="14"/>
      <c r="D117" s="15"/>
      <c r="E117" s="16"/>
    </row>
    <row r="118" spans="1:5" s="1" customFormat="1" ht="17.25" customHeight="1">
      <c r="A118" s="12" t="s">
        <v>119</v>
      </c>
      <c r="B118" s="13">
        <f t="shared" si="2"/>
        <v>0</v>
      </c>
      <c r="C118" s="14"/>
      <c r="D118" s="18"/>
      <c r="E118" s="16"/>
    </row>
    <row r="119" spans="1:5" s="1" customFormat="1" ht="17.25" customHeight="1">
      <c r="A119" s="12" t="s">
        <v>120</v>
      </c>
      <c r="B119" s="13">
        <f t="shared" si="2"/>
        <v>0</v>
      </c>
      <c r="C119" s="14"/>
      <c r="D119" s="15"/>
      <c r="E119" s="16"/>
    </row>
    <row r="120" spans="1:5" s="1" customFormat="1" ht="17.25" customHeight="1">
      <c r="A120" s="12" t="s">
        <v>121</v>
      </c>
      <c r="B120" s="13">
        <f t="shared" si="2"/>
        <v>3000000</v>
      </c>
      <c r="C120" s="14">
        <v>3000000</v>
      </c>
      <c r="D120" s="15"/>
      <c r="E120" s="16"/>
    </row>
    <row r="121" spans="1:5" s="1" customFormat="1" ht="17.25" customHeight="1">
      <c r="A121" s="12" t="s">
        <v>122</v>
      </c>
      <c r="B121" s="13">
        <f t="shared" si="2"/>
        <v>0</v>
      </c>
      <c r="C121" s="14"/>
      <c r="D121" s="17"/>
      <c r="E121" s="16"/>
    </row>
    <row r="122" spans="1:5" s="1" customFormat="1" ht="17.25" customHeight="1">
      <c r="A122" s="12" t="s">
        <v>123</v>
      </c>
      <c r="B122" s="13">
        <f t="shared" si="2"/>
        <v>21373732</v>
      </c>
      <c r="C122" s="14">
        <v>21373732</v>
      </c>
      <c r="D122" s="17"/>
      <c r="E122" s="16"/>
    </row>
    <row r="123" spans="1:5" s="1" customFormat="1" ht="17.25" customHeight="1">
      <c r="A123" s="12"/>
      <c r="B123" s="13">
        <f t="shared" si="2"/>
        <v>0</v>
      </c>
      <c r="C123" s="13"/>
      <c r="D123" s="15"/>
      <c r="E123" s="2"/>
    </row>
    <row r="124" spans="1:5" s="1" customFormat="1" ht="17.25" customHeight="1">
      <c r="A124" s="19" t="s">
        <v>124</v>
      </c>
      <c r="B124" s="13">
        <f t="shared" si="2"/>
        <v>266193000</v>
      </c>
      <c r="C124" s="13">
        <f>C6+C28+C30+C36+C45+C51+C56+C74+C87+C90+C95+C102+C106+C111+C114+C120+C122</f>
        <v>266193000</v>
      </c>
      <c r="D124" s="13"/>
      <c r="E124" s="20"/>
    </row>
    <row r="125" spans="1:5" s="1" customFormat="1" ht="17.25" customHeight="1">
      <c r="A125" s="12"/>
      <c r="B125" s="13">
        <f t="shared" si="2"/>
        <v>0</v>
      </c>
      <c r="C125" s="13"/>
      <c r="D125" s="15"/>
      <c r="E125" s="2"/>
    </row>
    <row r="126" spans="1:5" s="1" customFormat="1" ht="18" customHeight="1">
      <c r="A126" s="12"/>
      <c r="B126" s="13">
        <f t="shared" si="2"/>
        <v>0</v>
      </c>
      <c r="C126" s="13"/>
      <c r="D126" s="15"/>
      <c r="E126" s="2"/>
    </row>
    <row r="127" spans="1:5" s="1" customFormat="1" ht="18" customHeight="1">
      <c r="A127" s="18"/>
      <c r="B127" s="13">
        <f t="shared" si="2"/>
        <v>0</v>
      </c>
      <c r="C127" s="13"/>
      <c r="D127" s="15"/>
      <c r="E127" s="2"/>
    </row>
    <row r="128" spans="1:5" s="1" customFormat="1" ht="18" customHeight="1">
      <c r="A128" s="18"/>
      <c r="B128" s="13">
        <f t="shared" si="2"/>
        <v>0</v>
      </c>
      <c r="C128" s="13"/>
      <c r="D128" s="15"/>
      <c r="E128" s="2"/>
    </row>
    <row r="129" spans="1:5" s="1" customFormat="1" ht="18" customHeight="1">
      <c r="A129" s="21"/>
      <c r="B129" s="13">
        <f t="shared" si="2"/>
        <v>0</v>
      </c>
      <c r="C129" s="13"/>
      <c r="D129" s="15"/>
      <c r="E129" s="2"/>
    </row>
    <row r="130" spans="1:5" s="1" customFormat="1" ht="17.25" customHeight="1">
      <c r="A130" s="19" t="s">
        <v>125</v>
      </c>
      <c r="B130" s="13">
        <f>SUM(B124)</f>
        <v>266193000</v>
      </c>
      <c r="C130" s="13">
        <f>SUM(C124)</f>
        <v>266193000</v>
      </c>
      <c r="D130" s="13">
        <f>SUM(D124)</f>
        <v>0</v>
      </c>
      <c r="E130" s="2"/>
    </row>
  </sheetData>
  <sheetProtection/>
  <mergeCells count="2">
    <mergeCell ref="A2:D2"/>
    <mergeCell ref="A4:D4"/>
  </mergeCells>
  <printOptions horizontalCentered="1"/>
  <pageMargins left="0.7874015748031497" right="0.7874015748031497" top="0.4330708661417323" bottom="0.35433070866141736" header="0.2362204724409449" footer="0.2362204724409449"/>
  <pageSetup errors="blank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2018-01-23T04:01:50Z</cp:lastPrinted>
  <dcterms:created xsi:type="dcterms:W3CDTF">2016-12-03T08:24:33Z</dcterms:created>
  <dcterms:modified xsi:type="dcterms:W3CDTF">2020-02-26T05:01:19Z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