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drawings/drawing1.xml" ContentType="application/vnd.openxmlformats-officedocument.drawing+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drawings/drawing2.xml" ContentType="application/vnd.openxmlformats-officedocument.drawing+xml"/>
  <Override PartName="/xl/worksheets/sheet143.xml" ContentType="application/vnd.openxmlformats-officedocument.spreadsheetml.worksheet+xml"/>
  <Override PartName="/xl/worksheets/sheet144.xml" ContentType="application/vnd.openxmlformats-officedocument.spreadsheetml.worksheet+xml"/>
  <Override PartName="/xl/comments144.xml" ContentType="application/vnd.openxmlformats-officedocument.spreadsheetml.comments+xml"/>
  <Override PartName="/xl/worksheets/sheet145.xml" ContentType="application/vnd.openxmlformats-officedocument.spreadsheetml.worksheet+xml"/>
  <Override PartName="/xl/drawings/drawing3.xml" ContentType="application/vnd.openxmlformats-officedocument.drawing+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939" activeTab="4"/>
  </bookViews>
  <sheets>
    <sheet name="编委会" sheetId="1" r:id="rId1"/>
    <sheet name="使用指南" sheetId="2" r:id="rId2"/>
    <sheet name="目录" sheetId="3" r:id="rId3"/>
    <sheet name="01-简要说明"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1-10" sheetId="14" r:id="rId14"/>
    <sheet name="1-11" sheetId="15" r:id="rId15"/>
    <sheet name="01-主要统计指标解释" sheetId="16" r:id="rId16"/>
    <sheet name="02-简要说明"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1" sheetId="28" r:id="rId28"/>
    <sheet name="2-12" sheetId="29" r:id="rId29"/>
    <sheet name="2-13" sheetId="30" r:id="rId30"/>
    <sheet name="2-14" sheetId="31" r:id="rId31"/>
    <sheet name="2-15" sheetId="32" r:id="rId32"/>
    <sheet name="2-16" sheetId="33" r:id="rId33"/>
    <sheet name="2-17" sheetId="34" r:id="rId34"/>
    <sheet name="2-18" sheetId="35" r:id="rId35"/>
    <sheet name="2-19" sheetId="36" r:id="rId36"/>
    <sheet name="2-20" sheetId="37" r:id="rId37"/>
    <sheet name="2-21" sheetId="38" r:id="rId38"/>
    <sheet name="2-22" sheetId="39" r:id="rId39"/>
    <sheet name="2-23" sheetId="40" r:id="rId40"/>
    <sheet name="2-24" sheetId="41" r:id="rId41"/>
    <sheet name="2-25" sheetId="42" r:id="rId42"/>
    <sheet name="2-26" sheetId="43" r:id="rId43"/>
    <sheet name="2-27" sheetId="44" r:id="rId44"/>
    <sheet name="2-28" sheetId="45" r:id="rId45"/>
    <sheet name="2-29" sheetId="46" r:id="rId46"/>
    <sheet name="2-30" sheetId="47" r:id="rId47"/>
    <sheet name="2-31" sheetId="48" r:id="rId48"/>
    <sheet name="2-32" sheetId="49" r:id="rId49"/>
    <sheet name="2-33" sheetId="50" r:id="rId50"/>
    <sheet name="2-34" sheetId="51" r:id="rId51"/>
    <sheet name="2-35" sheetId="52" r:id="rId52"/>
    <sheet name="2-36" sheetId="53" r:id="rId53"/>
    <sheet name="2-37" sheetId="54" r:id="rId54"/>
    <sheet name="02-主要统计指标解释" sheetId="55" r:id="rId55"/>
    <sheet name="03-简要说明" sheetId="56" r:id="rId56"/>
    <sheet name="3-1" sheetId="57" r:id="rId57"/>
    <sheet name="3-2" sheetId="58" r:id="rId58"/>
    <sheet name="3-3" sheetId="59" r:id="rId59"/>
    <sheet name="3-4" sheetId="60" r:id="rId60"/>
    <sheet name="3-5" sheetId="61" r:id="rId61"/>
    <sheet name="3-6" sheetId="62" r:id="rId62"/>
    <sheet name="3-7" sheetId="63" r:id="rId63"/>
    <sheet name="3-8" sheetId="64" r:id="rId64"/>
    <sheet name="3-9" sheetId="65" r:id="rId65"/>
    <sheet name="3-10" sheetId="66" r:id="rId66"/>
    <sheet name="3-11" sheetId="67" r:id="rId67"/>
    <sheet name="3-12" sheetId="68" r:id="rId68"/>
    <sheet name="3-13" sheetId="69" r:id="rId69"/>
    <sheet name="3-14" sheetId="70" r:id="rId70"/>
    <sheet name="03-主要统计指标解释" sheetId="71" r:id="rId71"/>
    <sheet name="04-简要说明" sheetId="72" r:id="rId72"/>
    <sheet name="4-1" sheetId="73" r:id="rId73"/>
    <sheet name="4-2" sheetId="74" r:id="rId74"/>
    <sheet name="4-3" sheetId="75" r:id="rId75"/>
    <sheet name="4-4" sheetId="76" r:id="rId76"/>
    <sheet name="4-5" sheetId="77" r:id="rId77"/>
    <sheet name="4-6" sheetId="78" r:id="rId78"/>
    <sheet name="4-7" sheetId="79" r:id="rId79"/>
    <sheet name="04-主要统计指标解释" sheetId="80" r:id="rId80"/>
    <sheet name="05-简要说明" sheetId="81" r:id="rId81"/>
    <sheet name="5-1" sheetId="82" r:id="rId82"/>
    <sheet name="5-2" sheetId="83" r:id="rId83"/>
    <sheet name="5-3" sheetId="84" r:id="rId84"/>
    <sheet name="5-4" sheetId="85" r:id="rId85"/>
    <sheet name="5-5" sheetId="86" r:id="rId86"/>
    <sheet name="5-6" sheetId="87" r:id="rId87"/>
    <sheet name="5-7" sheetId="88" r:id="rId88"/>
    <sheet name="5-8" sheetId="89" r:id="rId89"/>
    <sheet name="5-9" sheetId="90" r:id="rId90"/>
    <sheet name="5-10" sheetId="91" r:id="rId91"/>
    <sheet name="5-11" sheetId="92" r:id="rId92"/>
    <sheet name="5-12" sheetId="93" r:id="rId93"/>
    <sheet name="5-13" sheetId="94" r:id="rId94"/>
    <sheet name="5-14" sheetId="95" r:id="rId95"/>
    <sheet name="5-15" sheetId="96" r:id="rId96"/>
    <sheet name="5-16" sheetId="97" r:id="rId97"/>
    <sheet name="5-17" sheetId="98" r:id="rId98"/>
    <sheet name="5-18" sheetId="99" r:id="rId99"/>
    <sheet name="5-19" sheetId="100" r:id="rId100"/>
    <sheet name="5-20" sheetId="101" r:id="rId101"/>
    <sheet name="5-21" sheetId="102" r:id="rId102"/>
    <sheet name="5-22" sheetId="103" r:id="rId103"/>
    <sheet name="5-23" sheetId="104" r:id="rId104"/>
    <sheet name="5-24" sheetId="105" r:id="rId105"/>
    <sheet name="5-25" sheetId="106" r:id="rId106"/>
    <sheet name="5-26" sheetId="107" r:id="rId107"/>
    <sheet name="5-27" sheetId="108" r:id="rId108"/>
    <sheet name="05-主要统计指标解释" sheetId="109" r:id="rId109"/>
    <sheet name="06-简要说明" sheetId="110" r:id="rId110"/>
    <sheet name="6-1" sheetId="111" r:id="rId111"/>
    <sheet name="6-2" sheetId="112" r:id="rId112"/>
    <sheet name="6-3" sheetId="113" r:id="rId113"/>
    <sheet name="06-主要统计指标解释" sheetId="114" r:id="rId114"/>
    <sheet name="07-简要说明" sheetId="115" r:id="rId115"/>
    <sheet name="7-1" sheetId="116" r:id="rId116"/>
    <sheet name="7-2" sheetId="117" r:id="rId117"/>
    <sheet name="7-3" sheetId="118" r:id="rId118"/>
    <sheet name="7-4" sheetId="119" r:id="rId119"/>
    <sheet name="7-5" sheetId="120" r:id="rId120"/>
    <sheet name="7-6" sheetId="121" r:id="rId121"/>
    <sheet name="7-7" sheetId="122" r:id="rId122"/>
    <sheet name="7-8" sheetId="123" r:id="rId123"/>
    <sheet name="7-9" sheetId="124" r:id="rId124"/>
    <sheet name="7-10" sheetId="125" r:id="rId125"/>
    <sheet name="7-11" sheetId="126" r:id="rId126"/>
    <sheet name="7-12" sheetId="127" r:id="rId127"/>
    <sheet name="7-13" sheetId="128" r:id="rId128"/>
    <sheet name="7-14" sheetId="129" r:id="rId129"/>
    <sheet name="7-15" sheetId="130" r:id="rId130"/>
    <sheet name="07-主要统计指标解释" sheetId="131" r:id="rId131"/>
    <sheet name="08-简要说明" sheetId="132" r:id="rId132"/>
    <sheet name="8-1" sheetId="133" r:id="rId133"/>
    <sheet name="8-2" sheetId="134" r:id="rId134"/>
    <sheet name="8-3" sheetId="135" r:id="rId135"/>
    <sheet name="8-4" sheetId="136" r:id="rId136"/>
    <sheet name="08-主要统计指标解释" sheetId="137" r:id="rId137"/>
    <sheet name="09-简要说明" sheetId="138" r:id="rId138"/>
    <sheet name="9-1" sheetId="139" r:id="rId139"/>
    <sheet name="9-2" sheetId="140" r:id="rId140"/>
    <sheet name="9-3" sheetId="141" r:id="rId141"/>
    <sheet name="9-4" sheetId="142" r:id="rId142"/>
    <sheet name="9-5" sheetId="143" r:id="rId143"/>
    <sheet name="9-6" sheetId="144" r:id="rId144"/>
    <sheet name="9-7" sheetId="145" r:id="rId145"/>
    <sheet name="9-8" sheetId="146" r:id="rId146"/>
    <sheet name="9-9" sheetId="147" r:id="rId147"/>
    <sheet name="09-主要统计指标解释" sheetId="148" r:id="rId148"/>
    <sheet name="10-简要说明" sheetId="149" r:id="rId149"/>
    <sheet name="10-1" sheetId="150" r:id="rId150"/>
    <sheet name="10-2" sheetId="151" r:id="rId151"/>
    <sheet name="10-3" sheetId="152" r:id="rId152"/>
    <sheet name="10-4" sheetId="153" r:id="rId153"/>
    <sheet name="10-5" sheetId="154" r:id="rId154"/>
    <sheet name="10-6" sheetId="155" r:id="rId155"/>
    <sheet name="10-7" sheetId="156" r:id="rId156"/>
    <sheet name="10-8" sheetId="157" r:id="rId157"/>
    <sheet name="10-9" sheetId="158" r:id="rId158"/>
    <sheet name="10-10" sheetId="159" r:id="rId159"/>
    <sheet name="10-11" sheetId="160" r:id="rId160"/>
    <sheet name="10-主要统计指标解释" sheetId="161" r:id="rId161"/>
    <sheet name="11-1简要说明" sheetId="162" r:id="rId162"/>
    <sheet name="11-1" sheetId="163" r:id="rId163"/>
    <sheet name="11-2" sheetId="164" r:id="rId164"/>
    <sheet name="11-3" sheetId="165" r:id="rId165"/>
    <sheet name="11-4" sheetId="166" r:id="rId166"/>
    <sheet name="11-主要统计指标解释" sheetId="167" r:id="rId167"/>
    <sheet name="12-简要说明" sheetId="168" r:id="rId168"/>
    <sheet name="12-1" sheetId="169" r:id="rId169"/>
    <sheet name="12-2" sheetId="170" r:id="rId170"/>
    <sheet name="12-3" sheetId="171" r:id="rId171"/>
    <sheet name="12-4" sheetId="172" r:id="rId172"/>
    <sheet name="12-5" sheetId="173" r:id="rId173"/>
    <sheet name="12-6" sheetId="174" r:id="rId174"/>
    <sheet name="12-7" sheetId="175" r:id="rId175"/>
    <sheet name="12-8" sheetId="176" r:id="rId176"/>
    <sheet name="12-9" sheetId="177" r:id="rId177"/>
    <sheet name="12-10" sheetId="178" r:id="rId178"/>
    <sheet name="12-11" sheetId="179" r:id="rId179"/>
    <sheet name="12-12" sheetId="180" r:id="rId180"/>
    <sheet name="12-13" sheetId="181" r:id="rId181"/>
    <sheet name="12-14" sheetId="182" r:id="rId182"/>
    <sheet name="12-15" sheetId="183" r:id="rId183"/>
    <sheet name="12-16" sheetId="184" r:id="rId184"/>
    <sheet name="12-17" sheetId="185" r:id="rId185"/>
    <sheet name="12-18" sheetId="186" r:id="rId186"/>
    <sheet name="12-19" sheetId="187" r:id="rId187"/>
    <sheet name="12-20" sheetId="188" r:id="rId188"/>
    <sheet name="12-主要统计指标解释" sheetId="189" r:id="rId189"/>
    <sheet name="13-简要说明" sheetId="190" r:id="rId190"/>
    <sheet name="13-1" sheetId="191" r:id="rId191"/>
    <sheet name="13-2" sheetId="192" r:id="rId192"/>
    <sheet name="13-3" sheetId="193" r:id="rId193"/>
    <sheet name="13-4" sheetId="194" r:id="rId194"/>
    <sheet name="13-5" sheetId="195" r:id="rId195"/>
    <sheet name="13-6" sheetId="196" r:id="rId196"/>
    <sheet name="13-主要统计指标解释" sheetId="197" r:id="rId197"/>
  </sheets>
  <definedNames>
    <definedName name="_xlnm.Print_Area" localSheetId="40">'2-24'!$A$1:$I$30</definedName>
    <definedName name="_xlnm.Print_Area" localSheetId="2">'目录'!$A$1:$A$175</definedName>
    <definedName name="_xlnm.Print_Titles" localSheetId="4">'1-1'!$1:$2</definedName>
  </definedNames>
  <calcPr fullCalcOnLoad="1"/>
</workbook>
</file>

<file path=xl/comments144.xml><?xml version="1.0" encoding="utf-8"?>
<comments xmlns="http://schemas.openxmlformats.org/spreadsheetml/2006/main">
  <authors>
    <author>luj</author>
  </authors>
  <commentList>
    <comment ref="G10" authorId="0">
      <text>
        <r>
          <rPr>
            <b/>
            <sz val="9"/>
            <rFont val="宋体"/>
            <family val="0"/>
          </rPr>
          <t>luj:</t>
        </r>
        <r>
          <rPr>
            <sz val="9"/>
            <rFont val="宋体"/>
            <family val="0"/>
          </rPr>
          <t xml:space="preserve">
原值为-0.1966705633849</t>
        </r>
      </text>
    </comment>
    <comment ref="C38" authorId="0">
      <text>
        <r>
          <rPr>
            <b/>
            <sz val="9"/>
            <rFont val="宋体"/>
            <family val="0"/>
          </rPr>
          <t>luj:</t>
        </r>
        <r>
          <rPr>
            <sz val="9"/>
            <rFont val="宋体"/>
            <family val="0"/>
          </rPr>
          <t xml:space="preserve">
原值为0.3505444598993</t>
        </r>
      </text>
    </comment>
    <comment ref="E38" authorId="0">
      <text>
        <r>
          <rPr>
            <b/>
            <sz val="9"/>
            <rFont val="宋体"/>
            <family val="0"/>
          </rPr>
          <t>luj:</t>
        </r>
        <r>
          <rPr>
            <sz val="9"/>
            <rFont val="宋体"/>
            <family val="0"/>
          </rPr>
          <t xml:space="preserve">
原值为0.0986948321005</t>
        </r>
      </text>
    </comment>
  </commentList>
</comments>
</file>

<file path=xl/comments39.xml><?xml version="1.0" encoding="utf-8"?>
<comments xmlns="http://schemas.openxmlformats.org/spreadsheetml/2006/main">
  <authors>
    <author>luj</author>
  </authors>
  <commentList>
    <comment ref="F25" authorId="0">
      <text>
        <r>
          <rPr>
            <b/>
            <sz val="9"/>
            <rFont val="宋体"/>
            <family val="0"/>
          </rPr>
          <t>luj:</t>
        </r>
        <r>
          <rPr>
            <sz val="9"/>
            <rFont val="宋体"/>
            <family val="0"/>
          </rPr>
          <t xml:space="preserve">
原值为0.3</t>
        </r>
      </text>
    </comment>
  </commentList>
</comments>
</file>

<file path=xl/comments5.xml><?xml version="1.0" encoding="utf-8"?>
<comments xmlns="http://schemas.openxmlformats.org/spreadsheetml/2006/main">
  <authors>
    <author>作者</author>
    <author>luj</author>
  </authors>
  <commentList>
    <comment ref="M15" authorId="0">
      <text>
        <r>
          <rPr>
            <b/>
            <sz val="9"/>
            <rFont val="宋体"/>
            <family val="0"/>
          </rPr>
          <t>作者:</t>
        </r>
        <r>
          <rPr>
            <sz val="9"/>
            <rFont val="宋体"/>
            <family val="0"/>
          </rPr>
          <t xml:space="preserve">
北京市商务委反馈数据与怀柔区商务委反馈数据不一致，此数据为北京市商务委反馈数据，12-19表中数据为怀柔区商务委数据。</t>
        </r>
      </text>
    </comment>
    <comment ref="N15" authorId="1">
      <text>
        <r>
          <rPr>
            <b/>
            <sz val="9"/>
            <rFont val="宋体"/>
            <family val="0"/>
          </rPr>
          <t>luj:</t>
        </r>
        <r>
          <rPr>
            <sz val="9"/>
            <rFont val="宋体"/>
            <family val="0"/>
          </rPr>
          <t xml:space="preserve">
北京市商务委反馈数据与怀柔区商务委反馈数据不一致，此数据为北京市商务委反馈数据，12-20表中数据为怀柔区商务委数据。
</t>
        </r>
      </text>
    </comment>
    <comment ref="O15" authorId="1">
      <text>
        <r>
          <rPr>
            <b/>
            <sz val="9"/>
            <rFont val="宋体"/>
            <family val="0"/>
          </rPr>
          <t>luj:</t>
        </r>
        <r>
          <rPr>
            <sz val="9"/>
            <rFont val="宋体"/>
            <family val="0"/>
          </rPr>
          <t xml:space="preserve">
luj:
北京市商务委反馈数据与怀柔区商务委反馈数据不一致，此数据为北京市商务委反馈数据，12-20表中数据为怀柔区商务委数据。
</t>
        </r>
      </text>
    </comment>
    <comment ref="P15" authorId="1">
      <text>
        <r>
          <rPr>
            <b/>
            <sz val="9"/>
            <rFont val="宋体"/>
            <family val="0"/>
          </rPr>
          <t>luj:</t>
        </r>
        <r>
          <rPr>
            <sz val="9"/>
            <rFont val="宋体"/>
            <family val="0"/>
          </rPr>
          <t xml:space="preserve">
与怀柔区商务委反馈数据不一致，此数据为北京市商务委反馈数据，12-20表中数据为怀柔区商务委数据。
</t>
        </r>
      </text>
    </comment>
    <comment ref="A20" authorId="1">
      <text>
        <r>
          <rPr>
            <b/>
            <sz val="9"/>
            <rFont val="宋体"/>
            <family val="0"/>
          </rPr>
          <t>luj:</t>
        </r>
        <r>
          <rPr>
            <sz val="9"/>
            <rFont val="宋体"/>
            <family val="0"/>
          </rPr>
          <t xml:space="preserve">
普通中学在校生数包含普通高中和普通初中，不包含中等职业教育。</t>
        </r>
      </text>
    </comment>
  </commentList>
</comments>
</file>

<file path=xl/comments6.xml><?xml version="1.0" encoding="utf-8"?>
<comments xmlns="http://schemas.openxmlformats.org/spreadsheetml/2006/main">
  <authors>
    <author>作者</author>
    <author>luj</author>
  </authors>
  <commentList>
    <comment ref="C66" authorId="0">
      <text>
        <r>
          <rPr>
            <b/>
            <sz val="9"/>
            <rFont val="宋体"/>
            <family val="0"/>
          </rPr>
          <t>作者:</t>
        </r>
        <r>
          <rPr>
            <sz val="9"/>
            <rFont val="宋体"/>
            <family val="0"/>
          </rPr>
          <t xml:space="preserve">
其中包括京北职业技术学院1家，高中5家（一中、二中、红中、百汇演艺学校、一职），初中14家（比上年少4家，分别是长哨营、宝山、沟门和茶坞铁中），小学26家（比上年增加一所，是茶坞铁中由初中变成小学），培智学校1家，北京世纪学校1家，怀柔区体育运动学校1家。其中，世纪学校和体育运动学校没有在校生。</t>
        </r>
      </text>
    </comment>
    <comment ref="C67" authorId="0">
      <text>
        <r>
          <rPr>
            <b/>
            <sz val="9"/>
            <rFont val="宋体"/>
            <family val="0"/>
          </rPr>
          <t>作者:</t>
        </r>
        <r>
          <rPr>
            <sz val="9"/>
            <rFont val="宋体"/>
            <family val="0"/>
          </rPr>
          <t xml:space="preserve">
还包括京北职院1919人，培智学校81人。</t>
        </r>
      </text>
    </comment>
    <comment ref="D14" authorId="1">
      <text>
        <r>
          <rPr>
            <b/>
            <sz val="9"/>
            <rFont val="宋体"/>
            <family val="0"/>
          </rPr>
          <t>luj:</t>
        </r>
        <r>
          <rPr>
            <sz val="9"/>
            <rFont val="宋体"/>
            <family val="0"/>
          </rPr>
          <t xml:space="preserve">
为使合计为100%，本项调整过。</t>
        </r>
      </text>
    </comment>
    <comment ref="D66" authorId="0">
      <text>
        <r>
          <rPr>
            <b/>
            <sz val="9"/>
            <rFont val="宋体"/>
            <family val="0"/>
          </rPr>
          <t>作者:</t>
        </r>
        <r>
          <rPr>
            <sz val="9"/>
            <rFont val="宋体"/>
            <family val="0"/>
          </rPr>
          <t xml:space="preserve">
其中包括京北职业技术学院1家，高中5家（一中、二中、红中、百汇演艺学校、一职），初中18家，小学25家（增加一所北京第二实验小学分校），培智学校1家，北京世纪学校1家，怀柔区体育运动学校1家。其中，世纪学校和体育运动学校没有在校生。</t>
        </r>
      </text>
    </comment>
    <comment ref="D67" authorId="0">
      <text>
        <r>
          <rPr>
            <b/>
            <sz val="9"/>
            <rFont val="宋体"/>
            <family val="0"/>
          </rPr>
          <t>作者:</t>
        </r>
        <r>
          <rPr>
            <sz val="9"/>
            <rFont val="宋体"/>
            <family val="0"/>
          </rPr>
          <t xml:space="preserve">
还包括京北职院1906人，培智学校81人。</t>
        </r>
      </text>
    </comment>
  </commentList>
</comments>
</file>

<file path=xl/comments7.xml><?xml version="1.0" encoding="utf-8"?>
<comments xmlns="http://schemas.openxmlformats.org/spreadsheetml/2006/main">
  <authors>
    <author>luj</author>
  </authors>
  <commentList>
    <comment ref="D10" authorId="0">
      <text>
        <r>
          <rPr>
            <b/>
            <sz val="9"/>
            <rFont val="宋体"/>
            <family val="0"/>
          </rPr>
          <t>luj:</t>
        </r>
        <r>
          <rPr>
            <sz val="9"/>
            <rFont val="宋体"/>
            <family val="0"/>
          </rPr>
          <t xml:space="preserve">
为满足总和为100%，此项做了机械调整。</t>
        </r>
      </text>
    </comment>
    <comment ref="E11" authorId="0">
      <text>
        <r>
          <rPr>
            <b/>
            <sz val="9"/>
            <rFont val="宋体"/>
            <family val="0"/>
          </rPr>
          <t>luj:</t>
        </r>
        <r>
          <rPr>
            <sz val="9"/>
            <rFont val="宋体"/>
            <family val="0"/>
          </rPr>
          <t xml:space="preserve">
为满足总和为100%，此项做了机械调整。
</t>
        </r>
      </text>
    </comment>
    <comment ref="G10" authorId="0">
      <text>
        <r>
          <rPr>
            <b/>
            <sz val="9"/>
            <rFont val="宋体"/>
            <family val="0"/>
          </rPr>
          <t>luj:</t>
        </r>
        <r>
          <rPr>
            <sz val="9"/>
            <rFont val="宋体"/>
            <family val="0"/>
          </rPr>
          <t xml:space="preserve">
为满足总和为100%，此项做了机械调整。
</t>
        </r>
      </text>
    </comment>
    <comment ref="O11" authorId="0">
      <text>
        <r>
          <rPr>
            <b/>
            <sz val="9"/>
            <rFont val="宋体"/>
            <family val="0"/>
          </rPr>
          <t>luj:</t>
        </r>
        <r>
          <rPr>
            <sz val="9"/>
            <rFont val="宋体"/>
            <family val="0"/>
          </rPr>
          <t xml:space="preserve">
为满足总和为100%，此项做了机械调整。
</t>
        </r>
      </text>
    </comment>
  </commentList>
</comments>
</file>

<file path=xl/sharedStrings.xml><?xml version="1.0" encoding="utf-8"?>
<sst xmlns="http://schemas.openxmlformats.org/spreadsheetml/2006/main" count="7669" uniqueCount="3317">
  <si>
    <t>《北京怀柔区统计年鉴—2019》</t>
  </si>
  <si>
    <t>编辑委员会及编辑工作人员</t>
  </si>
  <si>
    <t>编委会</t>
  </si>
  <si>
    <t>主    任：</t>
  </si>
  <si>
    <t>宋霁朋</t>
  </si>
  <si>
    <t>鲁宝春</t>
  </si>
  <si>
    <t>副 主 任：</t>
  </si>
  <si>
    <t>李浩然</t>
  </si>
  <si>
    <t>石凤银</t>
  </si>
  <si>
    <t>赵爱伟</t>
  </si>
  <si>
    <t>王  戈</t>
  </si>
  <si>
    <t>张文俊</t>
  </si>
  <si>
    <t>金怀平</t>
  </si>
  <si>
    <t>王怀国</t>
  </si>
  <si>
    <t>刘慧娟</t>
  </si>
  <si>
    <t>编辑委员：</t>
  </si>
  <si>
    <t>（以姓氏笔画为序）</t>
  </si>
  <si>
    <t>刘  华</t>
  </si>
  <si>
    <t>刘丽丽</t>
  </si>
  <si>
    <t>宋晓晨</t>
  </si>
  <si>
    <t>张志红</t>
  </si>
  <si>
    <t>张  莹</t>
  </si>
  <si>
    <t>李志军</t>
  </si>
  <si>
    <t>李冰茹</t>
  </si>
  <si>
    <t>陈嘉潞</t>
  </si>
  <si>
    <t>董  凡</t>
  </si>
  <si>
    <t>彭  峥</t>
  </si>
  <si>
    <t>编辑工作人员</t>
  </si>
  <si>
    <t>总 编 辑：</t>
  </si>
  <si>
    <t>执行编辑：</t>
  </si>
  <si>
    <t>卢  佳</t>
  </si>
  <si>
    <t>李彦辉</t>
  </si>
  <si>
    <t>张  磊</t>
  </si>
  <si>
    <t>编辑人员：</t>
  </si>
  <si>
    <t>张  文</t>
  </si>
  <si>
    <t>鲁  雪</t>
  </si>
  <si>
    <t>黄峥男</t>
  </si>
  <si>
    <t>王  迪</t>
  </si>
  <si>
    <t>赵  莹</t>
  </si>
  <si>
    <t>胡晓菲</t>
  </si>
  <si>
    <t>李学忠</t>
  </si>
  <si>
    <t>秦  颖</t>
  </si>
  <si>
    <t>王晓欢</t>
  </si>
  <si>
    <t>郭尚楠</t>
  </si>
  <si>
    <t>石江玉</t>
  </si>
  <si>
    <t>王晶莹</t>
  </si>
  <si>
    <t>胡桂云</t>
  </si>
  <si>
    <t>高红霞</t>
  </si>
  <si>
    <t>张  弥</t>
  </si>
  <si>
    <t>孙楠岳</t>
  </si>
  <si>
    <t>谢宜彤</t>
  </si>
  <si>
    <t>宋  淼</t>
  </si>
  <si>
    <t>尹鹏君</t>
  </si>
  <si>
    <t>陈天赐</t>
  </si>
  <si>
    <t>辛  浩</t>
  </si>
  <si>
    <t>许  韦</t>
  </si>
  <si>
    <t>穆  爽</t>
  </si>
  <si>
    <t>杨  洁</t>
  </si>
  <si>
    <t>张艳玲</t>
  </si>
  <si>
    <t>潘明玉</t>
  </si>
  <si>
    <t>叶新颖</t>
  </si>
  <si>
    <t>彭平平</t>
  </si>
  <si>
    <t>孟  琳</t>
  </si>
  <si>
    <t>王  伟</t>
  </si>
  <si>
    <t>使用指南</t>
  </si>
  <si>
    <t xml:space="preserve">    《北京怀柔区统计年鉴》是一部按年连续出版的大型统计资料。本年鉴通过大量的统计数据，真实地记录了怀柔区一年来经济社会发展变化情况，是国内外各界人士了解怀柔、认识怀柔的重要资料工具书。</t>
  </si>
  <si>
    <t xml:space="preserve">    一、关于框架结构</t>
  </si>
  <si>
    <t xml:space="preserve">    （一）总体结构</t>
  </si>
  <si>
    <t xml:space="preserve">    《北京怀柔区统计年鉴》包括13个章节，分别为综合，农业及农村经济，工业，投资、建筑、房地产，第三产业，旅游业和文化创意产业，能源、资源和环境，劳动工资，人民生活，文化、教育、体育、卫生，城市公用事业，社会福利、政法及其他、中关村怀柔园等13章，从多行业、多领域反映全区经济和社会发展情况。</t>
  </si>
  <si>
    <t xml:space="preserve">    （二）章节结构</t>
  </si>
  <si>
    <t xml:space="preserve">    章节设置：主要参照统计制度，排列顺序具有一定的内在逻辑，大体为先综合指标、后分行业或分领域；先经济领域、后社会领域。</t>
  </si>
  <si>
    <t xml:space="preserve">    章节内结构：每一章节由《简要说明》、《统计表》和《主要统计指标解释》三部分组成。《简要说明》在每一章节首页，主要介绍该章节的主要内容、资料来源、统计范围和指标口径；《主要统计指标解释》在每章节页尾，主要对本章节内所涉及的主要指标、计算方法等做简要解释；《统计表》是各章节的核心内容。</t>
  </si>
  <si>
    <t xml:space="preserve">    统计表排列：每一章节注重从反映该领域主要情况出发，编排统计表内容。统计表的排列顺序一般先是主要指标历史数据表，后为当年数据表。</t>
  </si>
  <si>
    <t xml:space="preserve">    二、关于使用要领</t>
  </si>
  <si>
    <t xml:space="preserve">    （一）年份</t>
  </si>
  <si>
    <t xml:space="preserve">    2012年以前，书名中标注的年份为统计表内数据的年份，年鉴中统计表内所表示的最新数据为本年数据。自2013年开始，书名中标注的年份为出版年份，年鉴中统计表内所表示的最新数据则为上一年数据。例如，封面《2019北京怀柔区统计年鉴》中的“2019”表示该书的出版年份，内部最新数据为截止到2018年。</t>
  </si>
  <si>
    <t xml:space="preserve">    统计表名中的“年份”大致会有三种标识方法，分别代表三种含义。一是统计表名为“****（2005-2018年）”字样（其中，“****”代表该统计表反映的内容，下同），表示表内所列数据是从2005年到2018年；二是统计表名中未显示年份，表示表内所列数据为当年和上年两年数据；三是统计表名为“****（2018年）”，表示表内所列数据为2018年的数据。</t>
  </si>
  <si>
    <t xml:space="preserve">    （二）符号</t>
  </si>
  <si>
    <t xml:space="preserve">    统计表中常见符号如下：</t>
  </si>
  <si>
    <t xml:space="preserve">    # ：代表表中的总量指标与分组指标呈依次缩进的格式。其中，有“#”号的分组指标表示其为总量指标的一部分；无“#”号的分组指标则反映全部分组指标数据之和为总指标数据。</t>
  </si>
  <si>
    <t xml:space="preserve">    ‖：宾栏中的“‖”为分组符号，代表某个指标存在几种分组数据。例如，统计表5-7 按零售业态分限额以上零售业商品购进、销售、库存情况（2018年）中存在的“‖”，代表商品销售额有两个分组，分别为按销售方式分组和按行业分组。</t>
  </si>
  <si>
    <t xml:space="preserve">    … ：表示该数据不足该表最小计量单位数。</t>
  </si>
  <si>
    <t xml:space="preserve">    空格：表示该项指标数据不详或没有数据。</t>
  </si>
  <si>
    <t xml:space="preserve">    ***：表示为使个别单位的数据得以保密，该数据不予公布。</t>
  </si>
  <si>
    <t xml:space="preserve">    （三）文字说明</t>
  </si>
  <si>
    <t xml:space="preserve">    文字说明包括《使用指南》、《简要说明》、《主要统计指标解释》和表下注解等。《使用指南》在《目录》之前，是对年鉴整体框架进行介绍，对主要调整内容进行说明；《简要说明》在每一章节首页，主要介绍该章节的主要内容、资料来源、统计范围和指标口径等；《主要统计指标解释》在每一章节尾页，主要对本章节内所涉及的主要指标、计算方法等做简要解释；统计表下的注释则是对部分统计指标口径、方法、范围等内容的说明。</t>
  </si>
  <si>
    <t xml:space="preserve">    （四）数据</t>
  </si>
  <si>
    <t xml:space="preserve">    一般情况下，每一章节的前几张表均为该专业或该领域核心指标的历史数据。历史数据如果按年份连续反映在一张表内的，一般是可以连续使用的，但也需要留意表下的注释，以便对指标内涵有更详尽的了解。</t>
  </si>
  <si>
    <t xml:space="preserve">    此外，最新出版的年鉴上发布的部分历史数据会与以往年鉴上的数据有调整，存在差异，因此，在查询和使用历史数据时应以最新出版的年鉴为准。</t>
  </si>
  <si>
    <t xml:space="preserve">    三、关于2019年版《北京怀柔区统计年鉴》说明</t>
  </si>
  <si>
    <t xml:space="preserve">    由于2018年为第四次全国经济普查年份，普查数据尚未发布，因此2018年规模以上法人单位数、地区生产总值、研究与试验发展（R&amp;D）、能源、环境保护、房地产业、工业、建筑业、文化产业、批发和零售业、中关村怀柔园等相关数据为年度初步统计数据，还有部分指标暂无2018年数据。2018年年度数据可通过2020年版《北京怀柔区统计年鉴》进行查询。</t>
  </si>
  <si>
    <t>第一部分  综合</t>
  </si>
  <si>
    <t>1-1 主要社会经济指标（2005-2018年）</t>
  </si>
  <si>
    <t>1-2 主要社会经济指标</t>
  </si>
  <si>
    <t>1-3 地区生产总值（2004-2018年）</t>
  </si>
  <si>
    <t>1-4 地区生产总值（2018年）</t>
  </si>
  <si>
    <t>1-5 法人和产业活动单位数（2018年）</t>
  </si>
  <si>
    <t>1-6 一般公共预算收支（2006-2018年）</t>
  </si>
  <si>
    <t>1-7 一般公共预算收支</t>
  </si>
  <si>
    <t>1-8 分镇乡财政收入（2006-2018年）</t>
  </si>
  <si>
    <t>1-9 分镇乡财政收入</t>
  </si>
  <si>
    <t>1-10 分镇乡土地利用情况（2017年）</t>
  </si>
  <si>
    <t>1-11 分镇乡耕地面积情况（2017年）</t>
  </si>
  <si>
    <t>第二部分  农业及农村经济</t>
  </si>
  <si>
    <t>2-1 乡镇社会经济基本情况（2018年）</t>
  </si>
  <si>
    <t xml:space="preserve">2-2 村级基本情况（2018年）   </t>
  </si>
  <si>
    <t>2-3 农林牧渔业总产值（2005-2018年）</t>
  </si>
  <si>
    <t>2-4 分镇乡农林牧渔业总产值（2005-2018年）</t>
  </si>
  <si>
    <t>2-5 农林牧渔业总产值</t>
  </si>
  <si>
    <t>2-6 分镇乡农林牧渔业总产值（2018年）</t>
  </si>
  <si>
    <t>2-7 农作物播种面积（2005-2018年）</t>
  </si>
  <si>
    <t>2-8 农作物实际产量（2005-2018年）</t>
  </si>
  <si>
    <t>2-9 农作物播种面积和实际产量</t>
  </si>
  <si>
    <t>2-10 粮食作物播种面积和实际产量</t>
  </si>
  <si>
    <t>2-11 分镇乡粮食播种面积及产量</t>
  </si>
  <si>
    <t>2-12 分镇乡夏粮播种面积及产量（2018年）</t>
  </si>
  <si>
    <t>2-13 分镇乡秋粮播种面积及产量（2018年）</t>
  </si>
  <si>
    <t>2-14 分镇乡油料作物播种面积及产量（2018年）</t>
  </si>
  <si>
    <t>2-15 干鲜果品生产情况（2005-2018年）</t>
  </si>
  <si>
    <t>2-16 分镇乡干鲜果总产量（2018年）</t>
  </si>
  <si>
    <t>2-17 林业生产情况（2018年）</t>
  </si>
  <si>
    <t>2-18 分镇乡营造林生产情况（2018年）</t>
  </si>
  <si>
    <t xml:space="preserve">2-19 畜牧、水产生产（2005-2018年）  </t>
  </si>
  <si>
    <t xml:space="preserve">2-20 畜牧、水产生产 </t>
  </si>
  <si>
    <t xml:space="preserve">2-21 分镇乡畜牧生产（2018年） </t>
  </si>
  <si>
    <t>2-22 蔬菜、瓜果类及花卉生产情况</t>
  </si>
  <si>
    <t>2-23 分镇乡蔬菜播种面积及产量（2018年）</t>
  </si>
  <si>
    <t>2-24 观光休闲农业情况（2010-2018年）</t>
  </si>
  <si>
    <t>2-25 观光休闲农业情况</t>
  </si>
  <si>
    <t>2-26 分镇乡观光园总收入及接待人次情况（2010-2018年）</t>
  </si>
  <si>
    <t>2-27 分镇乡观光园情况</t>
  </si>
  <si>
    <t>2-28 分镇乡民俗旅游总收入及接待人次情况（2010-2018年）</t>
  </si>
  <si>
    <t>2-29 分镇乡民俗旅游情况</t>
  </si>
  <si>
    <t>2-30 设施农业情况（2010-2018年）</t>
  </si>
  <si>
    <t>2-31 设施农业情况</t>
  </si>
  <si>
    <t>2-32 分镇乡设施农业及种业发展情况</t>
  </si>
  <si>
    <t>2-33 种业生产情况</t>
  </si>
  <si>
    <t>2-34 分镇乡农村水利情况（2018年）</t>
  </si>
  <si>
    <t>2-35 分镇乡渔业生产情况（2018年）</t>
  </si>
  <si>
    <t>2-36 无公害农产品、绿色食品农产品和有机农产品批准年产量情况</t>
  </si>
  <si>
    <t>2-37 农村经济主要指标（2018年）</t>
  </si>
  <si>
    <t>第三部分  工业</t>
  </si>
  <si>
    <t>3-1 规模以上工业企业基本情况（2005-2018年）</t>
  </si>
  <si>
    <t>3-2 规模以上工业企业基本情况</t>
  </si>
  <si>
    <t>3-3 按行业分规模以上工业企业生产经营情况（2018年）</t>
  </si>
  <si>
    <t>3-4 规模以上企业研究与试验发展（R&amp;D）基本情况（2008-2018年）</t>
  </si>
  <si>
    <t>3-5 规模以上企业研究与试验发展（R&amp;D）基本情况</t>
  </si>
  <si>
    <t>3-6 规模以上企业研究与试验发展（R&amp;D）人员情况（2008-2018年）</t>
  </si>
  <si>
    <t>3-7 规模以上企业研究与试验发展（R&amp;D）人员情况</t>
  </si>
  <si>
    <t>3-8 规模以上企业研究与试验发展（R&amp;D）经费支出情况（2008-2018年）</t>
  </si>
  <si>
    <t>3-9 规模以上企业研究与试验发展（R&amp;D）经费支出情况</t>
  </si>
  <si>
    <t>3-10 规模以上企业办研发机构情况（2008-2018年）</t>
  </si>
  <si>
    <t>3-11 规模以上企业办研发机构情况</t>
  </si>
  <si>
    <t>3-12 规模以上企业研发产出及相关情况（2008-2018年）</t>
  </si>
  <si>
    <t>3-13 规模以上企业研发产出及相关情况</t>
  </si>
  <si>
    <t>3-14 规模以上企业研究与试验发展（R&amp;D）其他情况（2008-2018年）</t>
  </si>
  <si>
    <t>3-15规模以上企业研究与试验发展（R&amp;D）其他情况</t>
  </si>
  <si>
    <t>第四部分  投资、建筑、房地产</t>
  </si>
  <si>
    <t>4-1 全社会固定资产投资（2005-2018年）</t>
  </si>
  <si>
    <t>4-2 全社会固定资产投资</t>
  </si>
  <si>
    <t>4-3 分镇乡固定资产投资完成额</t>
  </si>
  <si>
    <t>4-4 建筑施工企业基本情况（2005-2018年）</t>
  </si>
  <si>
    <t>4-5 建筑施工企业基本情况（2018年）</t>
  </si>
  <si>
    <t>4-6 房地产业企业基本情况（2005-2018年）</t>
  </si>
  <si>
    <t>4-7 房地产开发项目经营情况</t>
  </si>
  <si>
    <t>第五部分  第三产业</t>
  </si>
  <si>
    <t>5-1 规模以上第三产业主要指标（2011-2018年）</t>
  </si>
  <si>
    <t>5-2 规模以上第三产业主要指标（2018年）</t>
  </si>
  <si>
    <t>5-3 社会消费品零售总额（2005-2018年）</t>
  </si>
  <si>
    <t>5-4 社会消费品零售总额</t>
  </si>
  <si>
    <t>5-5 限额以上批发和零售业商品购进、销售、库存情况</t>
  </si>
  <si>
    <t>5-6 按经营形式分限额以上批发和零售业商品购进、销售、库存情况（2018年）</t>
  </si>
  <si>
    <t>5-7 按零售业态分限额以上零售业商品购进、销售、库存情况（2018年）</t>
  </si>
  <si>
    <t>5-8 限额以上批发和零售业商品销售类值（2018年）</t>
  </si>
  <si>
    <t>5-9 批发和零售业连锁经营情况</t>
  </si>
  <si>
    <t>5-10 限额以上批发业财务状况</t>
  </si>
  <si>
    <t>5-11 限额以上零售业财务状况</t>
  </si>
  <si>
    <t>5-12 限额以上住宿业经营情况</t>
  </si>
  <si>
    <t>5-13 限额以上住宿业财务状况</t>
  </si>
  <si>
    <t>5-14 限额以上住宿业单位会展活动情况</t>
  </si>
  <si>
    <t>5-15 限额以上餐饮业经营情况</t>
  </si>
  <si>
    <t>5-16 限额以上餐饮业财务状况</t>
  </si>
  <si>
    <t>5-17 商品交易市场成交情况（2018年）</t>
  </si>
  <si>
    <t>5-18 按行业分规模以上服务业资产负债情况（执行企业会计制度单位）（2018年）</t>
  </si>
  <si>
    <t>5-19 按登记注册类型和隶属关系分规模以上服务业资产负债情况（执行企业会计制度单位）（2018年）</t>
  </si>
  <si>
    <t>5-20 按行业分规模以上服务业利润分配及其他情况(执行企业会计制度单位)（2018年）</t>
  </si>
  <si>
    <t>5-21 按登记注册类型和隶属关系分规模以上服务业利润分配及其他情况(执行企业会计制度单位)（2018年）</t>
  </si>
  <si>
    <t>5-22 规模以上服务业财务状况(执行行政事业、民间非营利组织会计制度单位)</t>
  </si>
  <si>
    <t>5-23 规模以上单位电子商务交易情况（2018年）</t>
  </si>
  <si>
    <t>5-24 人民币存贷款余额情况（2005-2018年）</t>
  </si>
  <si>
    <t>5-25 人民币存贷款余额情况</t>
  </si>
  <si>
    <t>5-26 规模以上金融业企业财务情况（2010-2018年）</t>
  </si>
  <si>
    <t>5-27 规模以上金融业企业基本情况</t>
  </si>
  <si>
    <t>第六部分  旅游业和文化创意产业</t>
  </si>
  <si>
    <t>6-1 旅游区(点)活动情况（2007-2018年）</t>
  </si>
  <si>
    <t>6-2 旅游区(点)活动情况</t>
  </si>
  <si>
    <t>6-3 规模以上文化及相关产业情况</t>
  </si>
  <si>
    <t>第七部分  能源、资源和环境</t>
  </si>
  <si>
    <t>7-1 能源消费总量及万元地区生产总值能耗（2005-2018年）</t>
  </si>
  <si>
    <t>7-2 规模以上工业企业万元产值能耗及水耗(2005-2018年）</t>
  </si>
  <si>
    <t>7-3 按行业大类分规模以上工业企业万元产值能耗及水耗（2018年）</t>
  </si>
  <si>
    <t>7-4 按行业分调查单位能源消费量和主要能源品种消费量（2018年）</t>
  </si>
  <si>
    <t>7-5 按行业分规模（限额）以上二、三产业法人单位水资源消费情况（2018年）</t>
  </si>
  <si>
    <t>7-6 规模以上工业企业能源购进、消费与库存情况(2018年)</t>
  </si>
  <si>
    <t>7-7 规模以上工业企业能耗综合分组表(2018年)</t>
  </si>
  <si>
    <t>7-8 用电情况</t>
  </si>
  <si>
    <t>7-9 水资源情况</t>
  </si>
  <si>
    <t>7-10 污水处理情况</t>
  </si>
  <si>
    <t>7-11 生活垃圾清运、处理情况</t>
  </si>
  <si>
    <t>7-12 城市环境卫生情况</t>
  </si>
  <si>
    <t>7-13 环境保护情况</t>
  </si>
  <si>
    <t>7-14 空气质量情况</t>
  </si>
  <si>
    <t>7-15 城市绿化资源情况</t>
  </si>
  <si>
    <t>第八部分  劳动工资</t>
  </si>
  <si>
    <t>8-1 城镇单位从业人员及工资基本情况（2005-2018年）</t>
  </si>
  <si>
    <t>8-2 城镇单位从业人员及工资基本情况</t>
  </si>
  <si>
    <t>8-3 按行业分城镇单位从业人员及工资总额情况(2018年)</t>
  </si>
  <si>
    <t>8-4 按行业分城镇单位从业人员及工资增减变动情况</t>
  </si>
  <si>
    <t>第九部分  人民生活</t>
  </si>
  <si>
    <t>9-1 全区居民家庭生活基本情况</t>
  </si>
  <si>
    <t>9-2 全区居民家庭基本情况(按收入水平分)(2018年)</t>
  </si>
  <si>
    <t>9-3 全区居民家庭人均可支配收入(2018年)</t>
  </si>
  <si>
    <t>9-4 全区居民家庭人均消费支出(2018年)</t>
  </si>
  <si>
    <t>9-5 城镇居民家庭基本情况(按收入水平分)(2018年)</t>
  </si>
  <si>
    <t>9-6 城镇居民家庭人均可支配收入(2018年)</t>
  </si>
  <si>
    <t>9-7 城镇居民家庭人均消费支出(2018年)</t>
  </si>
  <si>
    <t>9-8 城镇居民家庭每百户主要耐用消费品拥有量</t>
  </si>
  <si>
    <t>9-9 城镇居民家庭每百户主要耐用消费品拥有量（按五等分）（2018年）</t>
  </si>
  <si>
    <t>第十部分  文化、教育、体育、卫生</t>
  </si>
  <si>
    <t>10-1 文化文物事业情况</t>
  </si>
  <si>
    <t>10-2 各级各类学校校数、教职工、学生情况</t>
  </si>
  <si>
    <t>10-3 幼儿园基本情况（2018年）</t>
  </si>
  <si>
    <t>10-4 基础教育办学条件（2018年）</t>
  </si>
  <si>
    <t>10-5 各级教育入学率、升学率、巩固率等情况</t>
  </si>
  <si>
    <t>10-6 体育场地、体育活动及运动员获奖牌情况</t>
  </si>
  <si>
    <t>10-7 卫生机构基本情况</t>
  </si>
  <si>
    <t>10-8 医院工作情况</t>
  </si>
  <si>
    <t>10-9 社区卫生服务机构人员及门急诊情况</t>
  </si>
  <si>
    <t>10-10 医院基本情况（2018年）</t>
  </si>
  <si>
    <t>10-11 分街道、镇乡医院、社区卫生服务中心基本情况（2018年）</t>
  </si>
  <si>
    <t>第十一部分  城市公用事业</t>
  </si>
  <si>
    <t>11-1 公路情况</t>
  </si>
  <si>
    <t>11-2 邮政业务基本情况</t>
  </si>
  <si>
    <t>11-3 城镇公共供水情况（2018年）</t>
  </si>
  <si>
    <t>11-4 用水量情况（2018年）</t>
  </si>
  <si>
    <t>第十二部分　社会福利、政法及其他</t>
  </si>
  <si>
    <t>12-1 社会服务经费情况</t>
  </si>
  <si>
    <t>12-2 收养性单位情况</t>
  </si>
  <si>
    <t>12-3 主要救助对象情况</t>
  </si>
  <si>
    <t>12-4 优抚安置情况</t>
  </si>
  <si>
    <t>12-5 社区服务情况</t>
  </si>
  <si>
    <t>12-6 社会保险情况</t>
  </si>
  <si>
    <t>12-7 检察院办理各类案件基本情况（2018年）</t>
  </si>
  <si>
    <t>12-8 法院刑事、民商事案件收、结案情况（2018年）</t>
  </si>
  <si>
    <t>12-9 企业注册登记变动情况（2018年）</t>
  </si>
  <si>
    <t>12-10 个体工商户分行业基本情况（2018年）</t>
  </si>
  <si>
    <t>12-11 税收收入分行业完成情况</t>
  </si>
  <si>
    <t>12-12 各项税费收入分税种完成情况</t>
  </si>
  <si>
    <t>12-13 税收收入分企业类型完成情况</t>
  </si>
  <si>
    <t>12-14 外经外贸基本情况</t>
  </si>
  <si>
    <t>12-15 怀柔地区户籍和人口</t>
  </si>
  <si>
    <t>12-16 计划生育基本情况</t>
  </si>
  <si>
    <t>12-17 妇联组织、社会评选、妇女儿童活动场所情况</t>
  </si>
  <si>
    <t>12-18 残疾人就业情况</t>
  </si>
  <si>
    <t>12-19 人大代表人数、建议情况</t>
  </si>
  <si>
    <t>12-20 一般生产安全事故情况</t>
  </si>
  <si>
    <t>第十三部分　中关村怀柔园</t>
  </si>
  <si>
    <t>13-1 中关村怀柔园科技活动情况（2014-2018年）</t>
  </si>
  <si>
    <t>13-2 中关村怀柔园科技活动情况</t>
  </si>
  <si>
    <t>13-3 中关村怀柔园人力资源情况（2014-2018年）</t>
  </si>
  <si>
    <t>13-4 中关村怀柔园人力资源情况</t>
  </si>
  <si>
    <t>13-5 中关村怀柔园生产经营及财务状况（2014-2018年）</t>
  </si>
  <si>
    <t>13-6 中关村怀柔园生产经营及财务状况</t>
  </si>
  <si>
    <t>简要说明</t>
  </si>
  <si>
    <t xml:space="preserve">    一、本章资料的主要内容</t>
  </si>
  <si>
    <t xml:space="preserve">    本章主要包括怀柔区主要社会经济指标、地区生产总值、法人和产业活动单位数、财政收支、土地利用、耕地面积等主要指标。</t>
  </si>
  <si>
    <t xml:space="preserve">    二、本章资料的数据来源</t>
  </si>
  <si>
    <t xml:space="preserve">    怀柔区主要社会经济指标中公路、城市道路数据来自北京市交通委员会路政局怀柔公路分局，医疗卫生部分指标来自北京市卫生健康委员会，教育部分指标来自怀柔区教育委员会，体育部分指标来自怀柔区体育局，文化部分指标来自怀柔区文化和旅游局，用电量数据来自北京市电力公司，总用水量数据来自怀柔区水务局；地区生产总值以及单位基本情况来自怀柔区统计局、北京市怀柔区经济社会调查队；一般公共预算收支完成情况及镇乡财政收入完成情况来自怀柔区财政局；分镇乡土地利用情况、分镇乡耕地面积情况数据来自北京市规划和自然资源委员会怀柔分局。</t>
  </si>
  <si>
    <t xml:space="preserve">   1-1 主要社会经济指标（2005-2018年）</t>
  </si>
  <si>
    <t>项    目</t>
  </si>
  <si>
    <t>单  位</t>
  </si>
  <si>
    <t>2005年</t>
  </si>
  <si>
    <t>2006年</t>
  </si>
  <si>
    <t>2007年</t>
  </si>
  <si>
    <t>2008年</t>
  </si>
  <si>
    <t>2009年</t>
  </si>
  <si>
    <t>2010年</t>
  </si>
  <si>
    <t>2011年</t>
  </si>
  <si>
    <t>2012年</t>
  </si>
  <si>
    <t>2013年</t>
  </si>
  <si>
    <t>2014年</t>
  </si>
  <si>
    <t>2015年</t>
  </si>
  <si>
    <t>2016年</t>
  </si>
  <si>
    <t>2017年</t>
  </si>
  <si>
    <t>2018年</t>
  </si>
  <si>
    <t>户籍人口</t>
  </si>
  <si>
    <t>万人</t>
  </si>
  <si>
    <t>暂住人口</t>
  </si>
  <si>
    <r>
      <t>万人</t>
    </r>
    <r>
      <rPr>
        <sz val="10"/>
        <rFont val="Times New Roman"/>
        <family val="1"/>
      </rPr>
      <t xml:space="preserve"> </t>
    </r>
  </si>
  <si>
    <t>常住人口</t>
  </si>
  <si>
    <r>
      <t xml:space="preserve">  </t>
    </r>
    <r>
      <rPr>
        <vertAlign val="superscript"/>
        <sz val="10"/>
        <rFont val="Times New Roman"/>
        <family val="1"/>
      </rPr>
      <t>#</t>
    </r>
    <r>
      <rPr>
        <sz val="10"/>
        <rFont val="宋体"/>
        <family val="0"/>
      </rPr>
      <t>常住外来人口</t>
    </r>
  </si>
  <si>
    <t>地区生产总值</t>
  </si>
  <si>
    <r>
      <t>亿元</t>
    </r>
    <r>
      <rPr>
        <sz val="10"/>
        <rFont val="Times New Roman"/>
        <family val="1"/>
      </rPr>
      <t xml:space="preserve"> </t>
    </r>
  </si>
  <si>
    <t>地方财政收入</t>
  </si>
  <si>
    <t>地方财政支出</t>
  </si>
  <si>
    <t>全社会固定资产投资额</t>
  </si>
  <si>
    <t>—</t>
  </si>
  <si>
    <t>社会消费品零售总额</t>
  </si>
  <si>
    <t>农林牧渔业总产值</t>
  </si>
  <si>
    <t>规模以上工业总产值</t>
  </si>
  <si>
    <t>建筑业总产值</t>
  </si>
  <si>
    <t>实际利用外商直接投资额</t>
  </si>
  <si>
    <r>
      <t>万美元</t>
    </r>
    <r>
      <rPr>
        <sz val="10"/>
        <rFont val="Times New Roman"/>
        <family val="1"/>
      </rPr>
      <t xml:space="preserve"> </t>
    </r>
  </si>
  <si>
    <t>入境旅游者人数</t>
  </si>
  <si>
    <r>
      <t>万人次</t>
    </r>
    <r>
      <rPr>
        <sz val="10"/>
        <rFont val="Times New Roman"/>
        <family val="1"/>
      </rPr>
      <t xml:space="preserve"> </t>
    </r>
  </si>
  <si>
    <t>城镇居民人均可支配收入</t>
  </si>
  <si>
    <r>
      <t>元</t>
    </r>
    <r>
      <rPr>
        <sz val="10"/>
        <rFont val="Times New Roman"/>
        <family val="1"/>
      </rPr>
      <t xml:space="preserve"> </t>
    </r>
  </si>
  <si>
    <t>城镇居民人均消费支出</t>
  </si>
  <si>
    <t>小学在校学生数</t>
  </si>
  <si>
    <t>普通中学在校学生数</t>
  </si>
  <si>
    <t>幼儿园在园幼儿数</t>
  </si>
  <si>
    <r>
      <t>人</t>
    </r>
    <r>
      <rPr>
        <sz val="10"/>
        <rFont val="Times New Roman"/>
        <family val="1"/>
      </rPr>
      <t xml:space="preserve"> </t>
    </r>
  </si>
  <si>
    <t>卫生机构数</t>
  </si>
  <si>
    <r>
      <t>个</t>
    </r>
    <r>
      <rPr>
        <sz val="10"/>
        <rFont val="Times New Roman"/>
        <family val="1"/>
      </rPr>
      <t xml:space="preserve"> </t>
    </r>
  </si>
  <si>
    <t>卫生机构实有床位数</t>
  </si>
  <si>
    <t>张</t>
  </si>
  <si>
    <t>注： 1.地区生产总值绝对值按现价计算。2016年开始,地区生产总值实施研发支出改革,并对本表2005-2015年数据进行了调整。</t>
  </si>
  <si>
    <t xml:space="preserve">     2.2007年及以前城镇单位在岗职工人数包括乡及乡以上独立核算法人单位，不包括乡镇企业、私营单位和个体工商户；2008年及以后包括乡镇企业。</t>
  </si>
  <si>
    <t xml:space="preserve">     3.2006-2009年常住人口数据根据2010年人口普查数据进行了调整。</t>
  </si>
  <si>
    <t xml:space="preserve">     4.从2011年起，根据国家统计局相关规定，固定资产投资起点由50万元调整至500万元。</t>
  </si>
  <si>
    <t xml:space="preserve">     5.从2011年开始，卫生机构中包含村卫生室。</t>
  </si>
  <si>
    <t xml:space="preserve">     6.按照国家统计局要求，自2015年起，按照改革后的新口径发布全区和分城乡的居民收支数据，表中2005-2014年数据均为改革前口径。</t>
  </si>
  <si>
    <t xml:space="preserve">     7.从2007年开始，普通中学、小学、工读学校、特殊教育、学前教育在校学生数包括外省市户口借读学生。</t>
  </si>
  <si>
    <t xml:space="preserve">     8.本表数据取自《2019北京区域统计年鉴》。</t>
  </si>
  <si>
    <t>增长速度（%）</t>
  </si>
  <si>
    <t>户数及人口</t>
  </si>
  <si>
    <t xml:space="preserve">  户籍户数</t>
  </si>
  <si>
    <t>户</t>
  </si>
  <si>
    <t xml:space="preserve">  户籍人口</t>
  </si>
  <si>
    <t>人</t>
  </si>
  <si>
    <t xml:space="preserve">  常住人口</t>
  </si>
  <si>
    <t>万元</t>
  </si>
  <si>
    <t xml:space="preserve">  第一产业</t>
  </si>
  <si>
    <t>　第二产业</t>
  </si>
  <si>
    <t>　第三产业</t>
  </si>
  <si>
    <t>地区生产总值构成</t>
  </si>
  <si>
    <t>%</t>
  </si>
  <si>
    <t xml:space="preserve">             —</t>
  </si>
  <si>
    <t>财  政</t>
  </si>
  <si>
    <t xml:space="preserve">  一般公共预算收入</t>
  </si>
  <si>
    <r>
      <t xml:space="preserve">    </t>
    </r>
    <r>
      <rPr>
        <vertAlign val="superscript"/>
        <sz val="10"/>
        <rFont val="宋体"/>
        <family val="0"/>
      </rPr>
      <t>#</t>
    </r>
    <r>
      <rPr>
        <sz val="10"/>
        <rFont val="宋体"/>
        <family val="0"/>
      </rPr>
      <t>税收收入</t>
    </r>
  </si>
  <si>
    <r>
      <t xml:space="preserve">       </t>
    </r>
    <r>
      <rPr>
        <vertAlign val="superscript"/>
        <sz val="10"/>
        <rFont val="宋体"/>
        <family val="0"/>
      </rPr>
      <t>#</t>
    </r>
    <r>
      <rPr>
        <sz val="10"/>
        <rFont val="宋体"/>
        <family val="0"/>
      </rPr>
      <t xml:space="preserve">增值税    </t>
    </r>
  </si>
  <si>
    <t xml:space="preserve">        企业所得税</t>
  </si>
  <si>
    <t xml:space="preserve">  一般公共预算支出</t>
  </si>
  <si>
    <t>职工工资</t>
  </si>
  <si>
    <t xml:space="preserve">  城镇单位在岗职工工资总额</t>
  </si>
  <si>
    <t xml:space="preserve">  城镇单位在岗职工平均工资</t>
  </si>
  <si>
    <t>元</t>
  </si>
  <si>
    <t>农业及农村经济</t>
  </si>
  <si>
    <t xml:space="preserve">  农林牧渔业总产值(现价)</t>
  </si>
  <si>
    <r>
      <t xml:space="preserve">    </t>
    </r>
    <r>
      <rPr>
        <vertAlign val="superscript"/>
        <sz val="10"/>
        <rFont val="宋体"/>
        <family val="0"/>
      </rPr>
      <t>#</t>
    </r>
    <r>
      <rPr>
        <sz val="10"/>
        <rFont val="宋体"/>
        <family val="0"/>
      </rPr>
      <t>养殖业</t>
    </r>
  </si>
  <si>
    <t xml:space="preserve">  社会粮食总产量</t>
  </si>
  <si>
    <t>吨</t>
  </si>
  <si>
    <t xml:space="preserve">  油料总产量</t>
  </si>
  <si>
    <t xml:space="preserve">  干鲜果总产量</t>
  </si>
  <si>
    <t>　　食用坚果</t>
  </si>
  <si>
    <t xml:space="preserve">    园林水果</t>
  </si>
  <si>
    <t xml:space="preserve">  猪出栏头数</t>
  </si>
  <si>
    <t>头</t>
  </si>
  <si>
    <t xml:space="preserve">  牛出栏头数</t>
  </si>
  <si>
    <t xml:space="preserve">  鲜奶产量</t>
  </si>
  <si>
    <t xml:space="preserve">  禽蛋产量</t>
  </si>
  <si>
    <t xml:space="preserve">  水产品产量</t>
  </si>
  <si>
    <t xml:space="preserve">  四旁植树株数</t>
  </si>
  <si>
    <t>万株</t>
  </si>
  <si>
    <t>工业（规模以上）</t>
  </si>
  <si>
    <t xml:space="preserve">  工业总产值(现价)</t>
  </si>
  <si>
    <t xml:space="preserve">  主营业务收入</t>
  </si>
  <si>
    <t xml:space="preserve">  利润总额</t>
  </si>
  <si>
    <t>建筑业</t>
  </si>
  <si>
    <t xml:space="preserve">  建筑业总产值</t>
  </si>
  <si>
    <t xml:space="preserve">  房屋施工面积</t>
  </si>
  <si>
    <t>万平方米</t>
  </si>
  <si>
    <t xml:space="preserve">  房屋竣工面积</t>
  </si>
  <si>
    <t>金  融</t>
  </si>
  <si>
    <t xml:space="preserve">  各项存款余额</t>
  </si>
  <si>
    <r>
      <t xml:space="preserve">    </t>
    </r>
    <r>
      <rPr>
        <vertAlign val="superscript"/>
        <sz val="10"/>
        <rFont val="宋体"/>
        <family val="0"/>
      </rPr>
      <t>#</t>
    </r>
    <r>
      <rPr>
        <sz val="10"/>
        <rFont val="宋体"/>
        <family val="0"/>
      </rPr>
      <t>储蓄存款</t>
    </r>
  </si>
  <si>
    <t xml:space="preserve">  各项贷款余额</t>
  </si>
  <si>
    <t>公路、城市道路</t>
  </si>
  <si>
    <t xml:space="preserve">  公路里程</t>
  </si>
  <si>
    <t>公里</t>
  </si>
  <si>
    <t>商  业</t>
  </si>
  <si>
    <t xml:space="preserve">  社会消费品零售总额</t>
  </si>
  <si>
    <t>人民生活</t>
  </si>
  <si>
    <t xml:space="preserve">  城镇居民人均可支配收入</t>
  </si>
  <si>
    <t xml:space="preserve">  城镇居民人均消费支出</t>
  </si>
  <si>
    <t xml:space="preserve">  城镇居民人均住房建筑面积</t>
  </si>
  <si>
    <t>平方米</t>
  </si>
  <si>
    <t>医疗卫生</t>
  </si>
  <si>
    <t xml:space="preserve">  卫生机构数</t>
  </si>
  <si>
    <t>个</t>
  </si>
  <si>
    <r>
      <t xml:space="preserve">   </t>
    </r>
    <r>
      <rPr>
        <vertAlign val="superscript"/>
        <sz val="10"/>
        <rFont val="宋体"/>
        <family val="0"/>
      </rPr>
      <t>#</t>
    </r>
    <r>
      <rPr>
        <sz val="10"/>
        <rFont val="宋体"/>
        <family val="0"/>
      </rPr>
      <t>医  院</t>
    </r>
  </si>
  <si>
    <t xml:space="preserve">    社区卫生服务中心(站)</t>
  </si>
  <si>
    <t xml:space="preserve">  卫生机构实有床位数</t>
  </si>
  <si>
    <t xml:space="preserve">  卫生技术人员数</t>
  </si>
  <si>
    <t>教  育</t>
  </si>
  <si>
    <t xml:space="preserve">  学校总数（不含学前教育）</t>
  </si>
  <si>
    <t xml:space="preserve">  在校学生总数（不含学前教育）</t>
  </si>
  <si>
    <r>
      <t xml:space="preserve">    </t>
    </r>
    <r>
      <rPr>
        <vertAlign val="superscript"/>
        <sz val="10"/>
        <rFont val="宋体"/>
        <family val="0"/>
      </rPr>
      <t>#</t>
    </r>
    <r>
      <rPr>
        <sz val="10"/>
        <rFont val="宋体"/>
        <family val="0"/>
      </rPr>
      <t>小  学</t>
    </r>
  </si>
  <si>
    <t xml:space="preserve">     初  中</t>
  </si>
  <si>
    <t xml:space="preserve">     高  中</t>
  </si>
  <si>
    <t xml:space="preserve">     职  高</t>
  </si>
  <si>
    <t>体  育</t>
  </si>
  <si>
    <t xml:space="preserve">  参加市级以上竞赛获奖牌数</t>
  </si>
  <si>
    <t>枚</t>
  </si>
  <si>
    <t>文  化</t>
  </si>
  <si>
    <t xml:space="preserve">  有线电视入户数</t>
  </si>
  <si>
    <t>万户</t>
  </si>
  <si>
    <t xml:space="preserve">  公共图书馆总藏数</t>
  </si>
  <si>
    <t>万册(件)</t>
  </si>
  <si>
    <t>城市公用事业</t>
  </si>
  <si>
    <t xml:space="preserve">  全社会用电总量</t>
  </si>
  <si>
    <t>万千瓦时</t>
  </si>
  <si>
    <t xml:space="preserve">  总用水量</t>
  </si>
  <si>
    <t>万吨</t>
  </si>
  <si>
    <t>注：地区生产总值增长速度为不变价增速。</t>
  </si>
  <si>
    <t>单位：万元</t>
  </si>
  <si>
    <t>项   目</t>
  </si>
  <si>
    <t>2004年</t>
  </si>
  <si>
    <t xml:space="preserve">地区生产总值 </t>
  </si>
  <si>
    <t xml:space="preserve">  按产业分</t>
  </si>
  <si>
    <t xml:space="preserve">    第一产业</t>
  </si>
  <si>
    <t xml:space="preserve">    第二产业</t>
  </si>
  <si>
    <t xml:space="preserve">    第三产业</t>
  </si>
  <si>
    <t xml:space="preserve">  产业结构（％）</t>
  </si>
  <si>
    <t xml:space="preserve">  按行业分</t>
  </si>
  <si>
    <t xml:space="preserve">    农、林、牧、渔业</t>
  </si>
  <si>
    <t xml:space="preserve">    工  业</t>
  </si>
  <si>
    <t xml:space="preserve">    建筑业</t>
  </si>
  <si>
    <t xml:space="preserve">    批发和零售业</t>
  </si>
  <si>
    <t xml:space="preserve">    交通运输、仓储和邮政业</t>
  </si>
  <si>
    <t xml:space="preserve">    住宿和餐饮业</t>
  </si>
  <si>
    <t xml:space="preserve">    信息传输、软件和信息技术服务业</t>
  </si>
  <si>
    <t xml:space="preserve">    金融业</t>
  </si>
  <si>
    <t xml:space="preserve">    房地产业</t>
  </si>
  <si>
    <t xml:space="preserve">    租赁与商务服务业</t>
  </si>
  <si>
    <t xml:space="preserve">    科学研究和技术服务业</t>
  </si>
  <si>
    <t xml:space="preserve">    水利、环境和公共设施管理业</t>
  </si>
  <si>
    <t xml:space="preserve">    居民服务、修理和其他服务业</t>
  </si>
  <si>
    <t xml:space="preserve">    教  育</t>
  </si>
  <si>
    <t xml:space="preserve">    卫生和社会工作</t>
  </si>
  <si>
    <t xml:space="preserve">    文化、体育和娱乐业</t>
  </si>
  <si>
    <t xml:space="preserve">    公共管理、社会保障和社会组织</t>
  </si>
  <si>
    <t>注：1.表内数据按现价计算。</t>
  </si>
  <si>
    <t xml:space="preserve">    2.本表根据第二次全国农业普查和第二次全国经济普查结果对2005-2008年数据进行了修订，2013年数据为第三次全国经济普查数据，2018年数据为初步核算数。</t>
  </si>
  <si>
    <t xml:space="preserve">    3.2004-2012年产业划分依据国家统计局2002年制定的《三次产业划分规定》，行业划分依据《国民经济行业分类》（GB/T4754-2002），2013年及以后依据国家统计局2012年制定的《三次产业划分规定》，行业划分依据《国民经济行业分类》（GB/T4754-2011）。</t>
  </si>
  <si>
    <t xml:space="preserve">    4.2016年开始,地区生产总值实施研发支出改革,并对本表2005-2015年数据进行了调整，其中，2005-2009年数据仅对合计数和分三次产业数据进行了调整，分行业数据未做调整，因此分行业数据相加不等于合计数据。</t>
  </si>
  <si>
    <t>结构（%）</t>
  </si>
  <si>
    <t xml:space="preserve">  按产业分：</t>
  </si>
  <si>
    <t xml:space="preserve">  按行业分：</t>
  </si>
  <si>
    <t xml:space="preserve">    农林牧渔业</t>
  </si>
  <si>
    <t xml:space="preserve">    租赁和商务服务业</t>
  </si>
  <si>
    <t>注：1.本表内绝对量数据按现价计算，增长速度为不变价。</t>
  </si>
  <si>
    <t xml:space="preserve">    2.产业划分依据国家统计局2012年制定的《三次产业划分规定》，行业划分</t>
  </si>
  <si>
    <t xml:space="preserve">      依据《国民经济行业分类》（GB/T4754-2011）。</t>
  </si>
  <si>
    <t>单位：个</t>
  </si>
  <si>
    <t>法人单位</t>
  </si>
  <si>
    <t>产业活动单位</t>
  </si>
  <si>
    <t>合  计</t>
  </si>
  <si>
    <t xml:space="preserve">  按行业门类分</t>
  </si>
  <si>
    <t xml:space="preserve">    采矿业</t>
  </si>
  <si>
    <t xml:space="preserve">    制造业</t>
  </si>
  <si>
    <t xml:space="preserve">    电力、燃气及水的生产和供应业</t>
  </si>
  <si>
    <t xml:space="preserve">  按登记注册类型分</t>
  </si>
  <si>
    <t xml:space="preserve">    内资企业</t>
  </si>
  <si>
    <t xml:space="preserve">      国有企业</t>
  </si>
  <si>
    <t xml:space="preserve">      集体企业</t>
  </si>
  <si>
    <t xml:space="preserve">      股份合作企业</t>
  </si>
  <si>
    <t xml:space="preserve">      联营企业</t>
  </si>
  <si>
    <t xml:space="preserve">      有限责任公司</t>
  </si>
  <si>
    <t xml:space="preserve">      股份有限公司</t>
  </si>
  <si>
    <t xml:space="preserve">      私营企业</t>
  </si>
  <si>
    <t xml:space="preserve">      其他企业</t>
  </si>
  <si>
    <t xml:space="preserve">    港澳台商投资企业</t>
  </si>
  <si>
    <t xml:space="preserve">      与港澳台商合资经营</t>
  </si>
  <si>
    <t xml:space="preserve">      与港澳台商合作经营</t>
  </si>
  <si>
    <t xml:space="preserve">      港澳台商独资</t>
  </si>
  <si>
    <t xml:space="preserve">      港澳台商投资股份有限公司</t>
  </si>
  <si>
    <t xml:space="preserve">      其他港澳台投资</t>
  </si>
  <si>
    <t xml:space="preserve">    外商投资企业</t>
  </si>
  <si>
    <t xml:space="preserve">      中外合资经营</t>
  </si>
  <si>
    <t xml:space="preserve">      中外合作经营</t>
  </si>
  <si>
    <t xml:space="preserve">      外资企业</t>
  </si>
  <si>
    <t xml:space="preserve">      外商投资股份有限公司</t>
  </si>
  <si>
    <t xml:space="preserve">      其他外商投资</t>
  </si>
  <si>
    <t xml:space="preserve">  按地区分</t>
  </si>
  <si>
    <t xml:space="preserve">    泉河街道办事处</t>
  </si>
  <si>
    <t xml:space="preserve">    龙山街道办事处</t>
  </si>
  <si>
    <t xml:space="preserve">    怀柔地区办事处</t>
  </si>
  <si>
    <t xml:space="preserve">    雁栖地区办事处</t>
  </si>
  <si>
    <t xml:space="preserve">    庙城地区办事处</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</si>
  <si>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</si>
  <si>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</si>
  <si>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</si>
  <si>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</si>
  <si>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</si>
  <si>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</si>
  <si>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</si>
  <si>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t>
  </si>
  <si>
    <t xml:space="preserve">    宝山镇</t>
  </si>
  <si>
    <t xml:space="preserve">    长哨营满族乡</t>
  </si>
  <si>
    <t xml:space="preserve">    喇叭沟门满族乡</t>
  </si>
  <si>
    <t xml:space="preserve">    北京雁栖经济开发区</t>
  </si>
  <si>
    <t xml:space="preserve">    区  外</t>
  </si>
  <si>
    <t>指标名称</t>
  </si>
  <si>
    <t>一般公共预算收入</t>
  </si>
  <si>
    <t xml:space="preserve">  税收收入</t>
  </si>
  <si>
    <r>
      <t xml:space="preserve">    </t>
    </r>
    <r>
      <rPr>
        <vertAlign val="superscript"/>
        <sz val="10.5"/>
        <rFont val="宋体"/>
        <family val="0"/>
      </rPr>
      <t>﹟</t>
    </r>
    <r>
      <rPr>
        <sz val="10.5"/>
        <rFont val="宋体"/>
        <family val="0"/>
      </rPr>
      <t>增值税</t>
    </r>
  </si>
  <si>
    <t xml:space="preserve">     营业税</t>
  </si>
  <si>
    <t xml:space="preserve">     企业所得税</t>
  </si>
  <si>
    <t xml:space="preserve">     城市维护建设税</t>
  </si>
  <si>
    <t xml:space="preserve">  非税收入</t>
  </si>
  <si>
    <r>
      <t xml:space="preserve">    </t>
    </r>
    <r>
      <rPr>
        <vertAlign val="superscript"/>
        <sz val="10.5"/>
        <rFont val="宋体"/>
        <family val="0"/>
      </rPr>
      <t>﹟</t>
    </r>
    <r>
      <rPr>
        <sz val="10.5"/>
        <rFont val="宋体"/>
        <family val="0"/>
      </rPr>
      <t>教育费附加收入</t>
    </r>
  </si>
  <si>
    <t>一般公共预算支出</t>
  </si>
  <si>
    <t xml:space="preserve">  一般公共服务</t>
  </si>
  <si>
    <t xml:space="preserve">  国  防</t>
  </si>
  <si>
    <t xml:space="preserve">  公共安全</t>
  </si>
  <si>
    <t xml:space="preserve">  教  育</t>
  </si>
  <si>
    <t xml:space="preserve">  科学技术</t>
  </si>
  <si>
    <t xml:space="preserve">  文化体育与传媒</t>
  </si>
  <si>
    <t xml:space="preserve">  社会保障和就业</t>
  </si>
  <si>
    <t xml:space="preserve">  医疗卫生</t>
  </si>
  <si>
    <t xml:space="preserve">  节能环保</t>
  </si>
  <si>
    <t xml:space="preserve">  城乡社区事务</t>
  </si>
  <si>
    <t xml:space="preserve">  农林水事务</t>
  </si>
  <si>
    <t xml:space="preserve">  交通运输</t>
  </si>
  <si>
    <t xml:space="preserve">  资源勘探电力信息等事务</t>
  </si>
  <si>
    <t xml:space="preserve">  商业服务业等事务</t>
  </si>
  <si>
    <t xml:space="preserve">  金融监管等事务</t>
  </si>
  <si>
    <t xml:space="preserve">  国土资源气象等事务</t>
  </si>
  <si>
    <t xml:space="preserve">  住房保障</t>
  </si>
  <si>
    <t xml:space="preserve">  其  他</t>
  </si>
  <si>
    <t>资料来源：怀柔区财政局。</t>
  </si>
  <si>
    <t xml:space="preserve">               单位：万元</t>
  </si>
  <si>
    <r>
      <t xml:space="preserve">    </t>
    </r>
    <r>
      <rPr>
        <vertAlign val="superscript"/>
        <sz val="10"/>
        <rFont val="宋体"/>
        <family val="0"/>
      </rPr>
      <t>#</t>
    </r>
    <r>
      <rPr>
        <sz val="10"/>
        <rFont val="宋体"/>
        <family val="0"/>
      </rPr>
      <t>增值税</t>
    </r>
  </si>
  <si>
    <t xml:space="preserve">  非税收收入</t>
  </si>
  <si>
    <r>
      <t xml:space="preserve">    </t>
    </r>
    <r>
      <rPr>
        <vertAlign val="superscript"/>
        <sz val="10"/>
        <rFont val="宋体"/>
        <family val="0"/>
      </rPr>
      <t>#</t>
    </r>
    <r>
      <rPr>
        <sz val="10"/>
        <rFont val="宋体"/>
        <family val="0"/>
      </rPr>
      <t>教育费附加收入</t>
    </r>
  </si>
  <si>
    <t xml:space="preserve">  债务付息</t>
  </si>
  <si>
    <t>地   区</t>
  </si>
  <si>
    <t xml:space="preserve">  怀柔镇</t>
  </si>
  <si>
    <t xml:space="preserve">  雁栖镇</t>
  </si>
  <si>
    <t xml:space="preserve">  庙城镇</t>
  </si>
  <si>
    <t xml:space="preserve">  北房镇</t>
  </si>
  <si>
    <t xml:space="preserve">  杨宋镇</t>
  </si>
  <si>
    <t xml:space="preserve">  桥梓镇</t>
  </si>
  <si>
    <t xml:space="preserve">  怀北镇</t>
  </si>
  <si>
    <t xml:space="preserve">  汤河口镇</t>
  </si>
  <si>
    <t xml:space="preserve">  渤海镇</t>
  </si>
  <si>
    <t xml:space="preserve">  九渡河镇</t>
  </si>
  <si>
    <t xml:space="preserve">  琉璃庙镇 </t>
  </si>
  <si>
    <t xml:space="preserve">  宝山镇</t>
  </si>
  <si>
    <t xml:space="preserve">  长哨营乡</t>
  </si>
  <si>
    <t xml:space="preserve">  喇叭沟门乡</t>
  </si>
  <si>
    <t xml:space="preserve">          </t>
  </si>
  <si>
    <t>镇乡名称</t>
  </si>
  <si>
    <t xml:space="preserve">  怀  柔  镇</t>
  </si>
  <si>
    <t xml:space="preserve">  雁  栖  镇</t>
  </si>
  <si>
    <t xml:space="preserve">  庙  城  镇</t>
  </si>
  <si>
    <t xml:space="preserve">  北  房  镇</t>
  </si>
  <si>
    <t xml:space="preserve">  杨  宋   镇</t>
  </si>
  <si>
    <t xml:space="preserve">  桥  梓  镇</t>
  </si>
  <si>
    <t xml:space="preserve">  怀  北  镇</t>
  </si>
  <si>
    <t xml:space="preserve">  汤 河 口 镇</t>
  </si>
  <si>
    <t xml:space="preserve">  渤  海  镇</t>
  </si>
  <si>
    <t xml:space="preserve">  九 渡 河 镇</t>
  </si>
  <si>
    <t xml:space="preserve">  琉 璃 庙 镇</t>
  </si>
  <si>
    <t xml:space="preserve">  宝  山  镇</t>
  </si>
  <si>
    <t xml:space="preserve">  长 哨 营 乡</t>
  </si>
  <si>
    <t>单位：公顷</t>
  </si>
  <si>
    <t>项  目</t>
  </si>
  <si>
    <t>总面积</t>
  </si>
  <si>
    <t>耕  地</t>
  </si>
  <si>
    <t>园  地</t>
  </si>
  <si>
    <t>林  地</t>
  </si>
  <si>
    <t>草  地</t>
  </si>
  <si>
    <t>城镇村及工矿用地</t>
  </si>
  <si>
    <t>交通运输用地</t>
  </si>
  <si>
    <t>水域及水利  设施用地</t>
  </si>
  <si>
    <t>其他土地</t>
  </si>
  <si>
    <t>全  区</t>
  </si>
  <si>
    <t>注：土地利用情况全区数据由国土部反馈，各镇乡数据由市规自委反馈，由于各镇乡数据为软件统计，存在误差，故各镇乡数据之和可能与全区数据不一致，各镇乡数据仅供参考.</t>
  </si>
  <si>
    <t>资料来源：北京市规划和自然资源委员会怀柔分局。</t>
  </si>
  <si>
    <t>年末耕地面积</t>
  </si>
  <si>
    <t xml:space="preserve"> </t>
  </si>
  <si>
    <t>水  田</t>
  </si>
  <si>
    <t>旱  地</t>
  </si>
  <si>
    <t>水浇地</t>
  </si>
  <si>
    <t>注：土地利用情况全区数据由国土部反馈，各镇乡数据由市局反馈，由于各镇乡数据为软件统计，存在误差，故各镇乡数据之和可能与全区数据不一致，各镇乡数据仅供参考.</t>
  </si>
  <si>
    <t>主要统计指标解释</t>
  </si>
  <si>
    <r>
      <t xml:space="preserve">    </t>
    </r>
    <r>
      <rPr>
        <sz val="12"/>
        <rFont val="黑体"/>
        <family val="3"/>
      </rPr>
      <t>地区生产总值</t>
    </r>
    <r>
      <rPr>
        <sz val="12"/>
        <rFont val="仿宋_GB2312"/>
        <family val="3"/>
      </rPr>
      <t xml:space="preserve">  是按市场价格计算的地区生产总值的简称。它是一个地区所有常住单位在一定时期内生产活动的最终成果。地区生产总值有三种表现形式，即价值形态、收入形态和产品形态。从价值形态看，它是所有常住单位在一定时期内所生产的全部货物和服务价值超过同期投入的全部非固定资产货物和服务价值的差额，即所有常住单位的增加值之和；从收入形态看，它是所有常住单位在一定时期内所创造并分配给常住单位和非常住单位的初次分配收入之和；从产品形态看，它是最终使用的货物和服务减去进口货物和服务。在实际核算中，地区生产总值的三种表现形态表现为三种计算方法，即生产法、收入法和支出法。三种方法分别从不同的方面反映地区生产总值及其构成。</t>
    </r>
  </si>
  <si>
    <r>
      <t xml:space="preserve">    </t>
    </r>
    <r>
      <rPr>
        <sz val="12"/>
        <rFont val="黑体"/>
        <family val="3"/>
      </rPr>
      <t>三次产业</t>
    </r>
    <r>
      <rPr>
        <sz val="12"/>
        <rFont val="仿宋_GB2312"/>
        <family val="3"/>
      </rPr>
      <t xml:space="preserve">  根据社会生产活动历史发展的顺序对产业结构的划分，产品直接取自自然界的部门称为第一产业，对初级产品进行再加工的部门称为第二产业，为生产和消费提供各种服务的部门称为第三产业。它是世界上通用的产业结构分类，但各国的划分不尽一致。我国2011年版国民经济行业分类标准：</t>
    </r>
  </si>
  <si>
    <t xml:space="preserve">    第一产业：农、林、牧、渔业（不含农、林、牧、渔服务业）。</t>
  </si>
  <si>
    <t xml:space="preserve">    第二产业：采矿业（不含开采辅助活动），制造业（不含金属制品、机械和设备修理业），电力、热力、燃气及水生产和供应业，建筑业。</t>
  </si>
  <si>
    <t xml:space="preserve">    第三产业：除第一产业、第二产业以外的其他行业。包括：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以及农、林、牧、渔业中的农、林、牧、渔服务业，采矿业中的开采辅助活动，制造业中的金属制品、机械和设备修理业。</t>
  </si>
  <si>
    <r>
      <t xml:space="preserve">    </t>
    </r>
    <r>
      <rPr>
        <sz val="12"/>
        <rFont val="黑体"/>
        <family val="3"/>
      </rPr>
      <t>法人单位</t>
    </r>
    <r>
      <rPr>
        <sz val="12"/>
        <rFont val="仿宋_GB2312"/>
        <family val="3"/>
      </rPr>
      <t xml:space="preserve">  指有权拥有资产、承担负债，并独立从事社会经济活动（或与其他单位进行交易）的组织。法人单位应同时具备以下条件：（1）依法成立，有自己的名称、组织机构和场所，能够独立承担民事责任；（2）独立拥有（或授权使用）资产或者经费，承担负债，有权与其他单位签订合同；（3）具有包括资产负债表在内的账户，或者能够根据需要编制账户。</t>
    </r>
  </si>
  <si>
    <r>
      <t xml:space="preserve">    </t>
    </r>
    <r>
      <rPr>
        <sz val="12"/>
        <rFont val="黑体"/>
        <family val="3"/>
      </rPr>
      <t/>
    </r>
    <r>
      <rPr>
        <sz val="12"/>
        <rFont val="黑体"/>
        <family val="3"/>
      </rPr>
      <t>产业活动单位  指位于一个地点，从事一种或主要从事一种社会经济活动的组织或组织的一部分。产业活动单位应同时具备以下条件：（1）在一个场所从事一种或主要从事一种社会经济活动；（2）相对独立地组织生产活动或经营活动；（3）能提供收入、支出等相关资料。</t>
    </r>
  </si>
  <si>
    <r>
      <t xml:space="preserve">    </t>
    </r>
    <r>
      <rPr>
        <sz val="12"/>
        <rFont val="黑体"/>
        <family val="3"/>
      </rPr>
      <t>登记注册类型</t>
    </r>
    <r>
      <rPr>
        <sz val="12"/>
        <rFont val="仿宋_GB2312"/>
        <family val="3"/>
      </rPr>
      <t xml:space="preserve">  企业法人或企业产业活动单位的登记注册类型，按其在工商行政管理机关登记注册的类型填写。机关事业单位和社会团体及其他组织的登记注册类型，按其主要经费来源和管理方式，根据实际情况，比照《关于划分企业登记注册类型的规定》填写。</t>
    </r>
  </si>
  <si>
    <r>
      <t xml:space="preserve">    </t>
    </r>
    <r>
      <rPr>
        <sz val="12"/>
        <rFont val="黑体"/>
        <family val="3"/>
      </rPr>
      <t>国有企业</t>
    </r>
    <r>
      <rPr>
        <sz val="12"/>
        <rFont val="仿宋_GB2312"/>
        <family val="3"/>
      </rPr>
      <t xml:space="preserve">  指企业全部资产归国家所有，并按《中华人民共和国企业法人登记管理条例》规定登记注册的非公司制的经济组织。不包括有限责任公司中的国有独资公司。</t>
    </r>
  </si>
  <si>
    <r>
      <t xml:space="preserve">    </t>
    </r>
    <r>
      <rPr>
        <sz val="12"/>
        <rFont val="黑体"/>
        <family val="3"/>
      </rPr>
      <t>集体企业</t>
    </r>
    <r>
      <rPr>
        <sz val="12"/>
        <rFont val="仿宋_GB2312"/>
        <family val="3"/>
      </rPr>
      <t xml:space="preserve">  指企业资产归集体所有，并按《中华人民共和国企业法人登记管理条例》规定登记注册的经济组织。</t>
    </r>
  </si>
  <si>
    <r>
      <t xml:space="preserve">    </t>
    </r>
    <r>
      <rPr>
        <sz val="12"/>
        <rFont val="黑体"/>
        <family val="3"/>
      </rPr>
      <t>股份合作企业</t>
    </r>
    <r>
      <rPr>
        <sz val="12"/>
        <rFont val="仿宋_GB2312"/>
        <family val="3"/>
      </rPr>
      <t xml:space="preserve">  指以合作制为基础，由企业职工共同出资入股，吸收一定比例的社会资产投资组建，实行自主经营，自负盈亏，共同劳动，民主管理，按劳分配与按股分红相结合的一种集体经济组织。</t>
    </r>
  </si>
  <si>
    <r>
      <t xml:space="preserve">    </t>
    </r>
    <r>
      <rPr>
        <sz val="12"/>
        <rFont val="黑体"/>
        <family val="3"/>
      </rPr>
      <t>联营企业</t>
    </r>
    <r>
      <rPr>
        <sz val="12"/>
        <rFont val="仿宋_GB2312"/>
        <family val="3"/>
      </rPr>
      <t xml:space="preserve">  指两个及两个以上相同或不同所有制性质的企业法人或事业单位法人，按自愿、平等、互利的原则，共同投资组成的经济组织称为联营企业。联营企业包括国有联营企业、集体联营企业、国有与集体联营企业和其他联营企业。</t>
    </r>
  </si>
  <si>
    <r>
      <t xml:space="preserve">    </t>
    </r>
    <r>
      <rPr>
        <sz val="12"/>
        <rFont val="黑体"/>
        <family val="3"/>
      </rPr>
      <t>有限责任公司</t>
    </r>
    <r>
      <rPr>
        <sz val="12"/>
        <rFont val="仿宋_GB2312"/>
        <family val="3"/>
      </rPr>
      <t xml:space="preserve">  指根据《中华人民共和国公司登记管理条例》规定登记注册，由两个以上，五十个以下的股东共同出资，每个股东以其所认缴的出资额对公司承担有限责任，公司以其全部资产对其债务承担责任的经济组织。有限责任公司包括国有独资公司、其他有限责任公司。</t>
    </r>
  </si>
  <si>
    <r>
      <t xml:space="preserve">    </t>
    </r>
    <r>
      <rPr>
        <sz val="12"/>
        <rFont val="黑体"/>
        <family val="3"/>
      </rPr>
      <t>股份有限公司</t>
    </r>
    <r>
      <rPr>
        <sz val="12"/>
        <rFont val="仿宋_GB2312"/>
        <family val="3"/>
      </rPr>
      <t>　指根据《中华人民共和国公司登记管理条例》规定登记注册，其全部注册资本由等额股份构成并通过发行股票筹集资本，股东以其认购的股份对公司承担有限责任，公司以其全部资产对其债务承担责任的经济组织。</t>
    </r>
  </si>
  <si>
    <t xml:space="preserve">    私营企业  指由自然人投资设立或由自然人控股，以雇佣劳动为基础的营利性经济组织。包括按照《公司法》、《合伙企业法》、《私营企业暂行条例》、《中华人民共和国个人独资企业法》规定登记注册的私营独资企业、私营合伙企业、私营有限责任公司、私营股份有限公司和个人独资企业。</t>
  </si>
  <si>
    <r>
      <t xml:space="preserve">    </t>
    </r>
    <r>
      <rPr>
        <sz val="12"/>
        <rFont val="黑体"/>
        <family val="3"/>
      </rPr>
      <t>港澳台商投资企业</t>
    </r>
    <r>
      <rPr>
        <sz val="12"/>
        <rFont val="仿宋_GB2312"/>
        <family val="3"/>
      </rPr>
      <t xml:space="preserve">  指港澳台地区投资者依照中华人民共和国有关涉外经济的法律、法规成立的企业，包括与港澳台商合资经营企业、与港澳台商合作经营企业、港澳台商独资经营企业、港澳台商投资股份有限公司、其他港澳台商投资企业。</t>
    </r>
  </si>
  <si>
    <r>
      <t xml:space="preserve">    </t>
    </r>
    <r>
      <rPr>
        <sz val="12"/>
        <rFont val="黑体"/>
        <family val="3"/>
      </rPr>
      <t>外商投资企业</t>
    </r>
    <r>
      <rPr>
        <sz val="12"/>
        <rFont val="仿宋_GB2312"/>
        <family val="3"/>
      </rPr>
      <t xml:space="preserve">  指外国企业或外国人依照中华人民共和国有关涉外经济的法律、法规成立的企业，包括中外合资经营企业、中外合作经营企业、外资企业、外商投资股份有限公司、其他外商投资企业。</t>
    </r>
  </si>
  <si>
    <r>
      <t xml:space="preserve">    </t>
    </r>
    <r>
      <rPr>
        <sz val="12"/>
        <rFont val="黑体"/>
        <family val="3"/>
      </rPr>
      <t>一般公共预算收入</t>
    </r>
    <r>
      <rPr>
        <sz val="12"/>
        <rFont val="仿宋_GB2312"/>
        <family val="3"/>
      </rPr>
      <t xml:space="preserve">  是通过一定的形式和程序，由各级财政部门组织并纳入预算管理的各项收入。 </t>
    </r>
  </si>
  <si>
    <r>
      <t xml:space="preserve">    </t>
    </r>
    <r>
      <rPr>
        <sz val="12"/>
        <rFont val="黑体"/>
        <family val="3"/>
      </rPr>
      <t>税收收入</t>
    </r>
    <r>
      <rPr>
        <sz val="12"/>
        <rFont val="仿宋_GB2312"/>
        <family val="3"/>
      </rPr>
      <t xml:space="preserve">  包括增值税、营业税、企业所得税、个人所得税、资源税、城市维护建设税、房产税、印花税、城镇土地使用税、土地增值税、车船税、耕地占用税、契税等。</t>
    </r>
  </si>
  <si>
    <r>
      <t xml:space="preserve">    </t>
    </r>
    <r>
      <rPr>
        <sz val="12"/>
        <rFont val="黑体"/>
        <family val="3"/>
      </rPr>
      <t>非税收收入</t>
    </r>
    <r>
      <rPr>
        <sz val="12"/>
        <rFont val="仿宋_GB2312"/>
        <family val="3"/>
      </rPr>
      <t xml:space="preserve">  包括专项收入、行政事业性收费、罚没收入和其他收入。</t>
    </r>
  </si>
  <si>
    <r>
      <t xml:space="preserve">    </t>
    </r>
    <r>
      <rPr>
        <sz val="12"/>
        <rFont val="黑体"/>
        <family val="3"/>
      </rPr>
      <t>一般公共预算支出</t>
    </r>
    <r>
      <rPr>
        <sz val="12"/>
        <rFont val="仿宋_GB2312"/>
        <family val="3"/>
      </rPr>
      <t xml:space="preserve">  是各级财政部门对集中的一般预算收入有计划地分配和使用而安排的支出。</t>
    </r>
  </si>
  <si>
    <r>
      <t xml:space="preserve">    </t>
    </r>
    <r>
      <rPr>
        <sz val="12"/>
        <rFont val="黑体"/>
        <family val="3"/>
      </rPr>
      <t>一般公共服务支出</t>
    </r>
    <r>
      <rPr>
        <sz val="12"/>
        <rFont val="仿宋_GB2312"/>
        <family val="3"/>
      </rPr>
      <t xml:space="preserve">   指政府提供基本公共管理与服务的支出，包括人大事务、政协事务、政府办公厅 (室)及相关机构事务、发展与改革事务、统计信息事务、财政事务、税收事务、审计事务、海关事务、人力资源事务、纪检监察事务、人口与计划生育事务、 商贸事务、知识产权事务、工商行政管理事务、国土资源事务、 海洋管理事务、 测绘事务、地震事务、气象事务、民族事务、宗教事务、港澳台侨事务、档案事务、共产党事务、民主党派事务及工商联事务、群众团体事务、彩票事务等。</t>
    </r>
  </si>
  <si>
    <r>
      <t xml:space="preserve">    </t>
    </r>
    <r>
      <rPr>
        <sz val="12"/>
        <rFont val="黑体"/>
        <family val="3"/>
      </rPr>
      <t>教育支出</t>
    </r>
    <r>
      <rPr>
        <sz val="12"/>
        <rFont val="仿宋_GB2312"/>
        <family val="3"/>
      </rPr>
      <t xml:space="preserve">   指政府教育事务支出，包括教育行政管理、学前教育、小学教育、初中教育、普通高中教育、普通高等教育、初等职业教育、中专教育、技校教育、职业高中教育、高等职业教育、广播电视教育、留学生教育、特殊教育、干部继续教育、教育机关服务等。</t>
    </r>
  </si>
  <si>
    <r>
      <t xml:space="preserve">    </t>
    </r>
    <r>
      <rPr>
        <sz val="12"/>
        <rFont val="黑体"/>
        <family val="3"/>
      </rPr>
      <t>科学技术支出</t>
    </r>
    <r>
      <rPr>
        <sz val="12"/>
        <rFont val="仿宋_GB2312"/>
        <family val="3"/>
      </rPr>
      <t xml:space="preserve">  指用于科学技术方面的支出，包括科学技术管理事务、基础研究、应用研究、技术研究与开发、科技条件与服务、社会科学、科学技术普及、科技交流与合作等。</t>
    </r>
  </si>
  <si>
    <r>
      <t xml:space="preserve">    </t>
    </r>
    <r>
      <rPr>
        <sz val="12"/>
        <rFont val="黑体"/>
        <family val="3"/>
      </rPr>
      <t>文化体育与传媒支出</t>
    </r>
    <r>
      <rPr>
        <sz val="12"/>
        <rFont val="仿宋_GB2312"/>
        <family val="3"/>
      </rPr>
      <t xml:space="preserve">  指政府在文化、文物、体育、广播影视、新闻出版等方面的支出。</t>
    </r>
  </si>
  <si>
    <r>
      <t xml:space="preserve">    </t>
    </r>
    <r>
      <rPr>
        <sz val="12"/>
        <rFont val="黑体"/>
        <family val="3"/>
      </rPr>
      <t>社会保障和就业支出</t>
    </r>
    <r>
      <rPr>
        <sz val="12"/>
        <rFont val="仿宋_GB2312"/>
        <family val="3"/>
      </rPr>
      <t xml:space="preserve">  指政府在社会保障与就业方面的支出，包括社会保障和就业管理事务、民政管理事务、财政对社会保险基金的补助、补充全国社会保障基金、行政事业单位离退休、企业改革补助、就业补助、抚恤、退役安置、社会福利、残疾人事业、城市居民最低生活保障、其他城镇社会救济、农村社会救济、自然灾害生活救助、红十字事务等。</t>
    </r>
  </si>
  <si>
    <r>
      <t xml:space="preserve">    </t>
    </r>
    <r>
      <rPr>
        <sz val="12"/>
        <rFont val="黑体"/>
        <family val="3"/>
      </rPr>
      <t>医疗卫生支出</t>
    </r>
    <r>
      <rPr>
        <sz val="12"/>
        <rFont val="仿宋_GB2312"/>
        <family val="3"/>
      </rPr>
      <t xml:space="preserve">  指政府医疗卫生方面的支出，包括医疗卫生管理事务支出、医疗服务支出、医疗保障支出、疾病预防控制支出、卫生监督支出、妇幼保健支出、农村卫生支出等。</t>
    </r>
  </si>
  <si>
    <r>
      <t xml:space="preserve">    </t>
    </r>
    <r>
      <rPr>
        <sz val="12"/>
        <rFont val="黑体"/>
        <family val="3"/>
      </rPr>
      <t>节能环保支出</t>
    </r>
    <r>
      <rPr>
        <sz val="12"/>
        <rFont val="仿宋_GB2312"/>
        <family val="3"/>
      </rPr>
      <t xml:space="preserve">  指政府环境保护支出，包括环境保护管理事务支出、环境监测与监察支出、污染治理支出、自然生态保护支出、天然林保护工程支出、退耕还林支出、风沙荒漠治理支出、退牧还草支出、已垦草原退耕还草、能源节约利用、污染减排、可再生能源和资源综合利用等支出。</t>
    </r>
  </si>
  <si>
    <r>
      <t xml:space="preserve">    </t>
    </r>
    <r>
      <rPr>
        <sz val="12"/>
        <rFont val="黑体"/>
        <family val="3"/>
      </rPr>
      <t>城乡社区事务支出</t>
    </r>
    <r>
      <rPr>
        <sz val="12"/>
        <rFont val="仿宋_GB2312"/>
        <family val="3"/>
      </rPr>
      <t xml:space="preserve">  指政府城乡社区事务支出，包括城乡社区管理事务支出、城乡社区规划与管理支出、城乡社区公共设施支出、城乡社区住宅支出、城乡社区环境卫生支出、建设市场管理与监督支出等。</t>
    </r>
  </si>
  <si>
    <r>
      <t xml:space="preserve">    </t>
    </r>
    <r>
      <rPr>
        <sz val="12"/>
        <rFont val="黑体"/>
        <family val="3"/>
      </rPr>
      <t>农林水事务支出</t>
    </r>
    <r>
      <rPr>
        <sz val="12"/>
        <rFont val="仿宋_GB2312"/>
        <family val="3"/>
      </rPr>
      <t xml:space="preserve">  指政府农林水事务支出，包括农业支出、林业支出、水利支出、扶贫支出、农业综合开发支出等。</t>
    </r>
  </si>
  <si>
    <r>
      <t xml:space="preserve">    </t>
    </r>
    <r>
      <rPr>
        <sz val="12"/>
        <rFont val="黑体"/>
        <family val="3"/>
      </rPr>
      <t>交通运输支出</t>
    </r>
    <r>
      <rPr>
        <sz val="12"/>
        <rFont val="仿宋_GB2312"/>
        <family val="3"/>
      </rPr>
      <t xml:space="preserve">  指政府交通运输和邮政业方面的支出，包括公路运输支出、水路运输支出、铁路运输支出、民用航空运输支出、邮政业支出等。</t>
    </r>
  </si>
  <si>
    <t xml:space="preserve">    本章资料反映怀柔区农业生产和农村经济基本情况，主要包括乡镇社会经济基本情况、村级基本情况、农林牧渔业产值及主要农产品生产情况、观光休闲农业、镇乡农村水利情况、镇乡渔业生产情况、农村经济收入与分配情况等。</t>
  </si>
  <si>
    <t xml:space="preserve">    二、本章资料的统计范围</t>
  </si>
  <si>
    <t xml:space="preserve">    农林牧渔业统计范围包括辖区内全部农林牧渔业生产单位、第二、三产业法人单位中的农林牧渔业生产活动，以及为农业生产提供服务的农林牧渔业服务业单位和农户。军委系统的农林牧渔业生产（除军马外）也应包括在内，但不包括农业科学试验机构进行的农业生产。</t>
  </si>
  <si>
    <t xml:space="preserve">    1.农业: 指各种农作物的种植活动。包括谷物、豆类、薯类、棉花、油料、糖料、麻类、烟叶、蔬菜、食用菌及花卉盆景园艺产品、水果、坚果、饲料和香料作物、药材及其它作物的种植。</t>
  </si>
  <si>
    <t xml:space="preserve">    2.林业: 包括林木的栽培(不包括茶园、桑园和果园的栽培、管理和收获等活动)、木材和竹材的采运、林产品的采集。</t>
  </si>
  <si>
    <t xml:space="preserve">    3.畜牧业: 包括牲畜饲养和放牧、家禽饲养以及野生动物的捕猎和饲养。</t>
  </si>
  <si>
    <t xml:space="preserve">    4.渔业: 分为淡水养殖和海水养殖，包括水生动物和海藻类植物的养殖和捕捞。</t>
  </si>
  <si>
    <t xml:space="preserve">    农村社会经济统计范围包括所有乡镇辖区内的社会经济活动。</t>
  </si>
  <si>
    <t xml:space="preserve">    三、本章资料的数据来源</t>
  </si>
  <si>
    <t xml:space="preserve">    林业生产情况数据由北京市园林绿化局提供，分镇乡营造林生产数据由怀柔区园林绿化局提供，分镇乡农村水利数据由怀柔区水务局提供，分镇乡渔业生产数据由怀柔区农业农村局提供，农村经济主要指标数据由怀柔区农村合作经济经营管理站提供。其余资料均由怀柔区统计局、北京市怀柔区经济社会调查队提供。</t>
  </si>
  <si>
    <t xml:space="preserve">    主要粮食播种面积数据通过卫星遥感测量方法取得，粮食产量数据通过抽样调查方法取得。农林牧渔业生产统计采取全面调查方法，村级起报。</t>
  </si>
  <si>
    <t xml:space="preserve">    四、本章资料的调查方法和核算方法</t>
  </si>
  <si>
    <t xml:space="preserve">    根据农业生产特点，农林牧渔业总产值的核算采用“产品法”计算，即用产品产量乘以价格求出各种产品的产值，按产品产值类别分别汇总，计算出农林牧渔各业的产值，各业相加为农林牧渔业总产值。</t>
  </si>
  <si>
    <t xml:space="preserve">    1.农业：包括谷物和其他作物；蔬菜、食用菌及花卉盆景园艺产品；水果、坚果、饮料、香料；中药材。</t>
  </si>
  <si>
    <t xml:space="preserve">    2.林业：包括林木的培育和种植；木材、竹材采运；林产品的采集。</t>
  </si>
  <si>
    <t xml:space="preserve">    3.牧业：包括除渔业养殖以外的一切动物饲养和放牧以及野生动物的捕猎和饲养。</t>
  </si>
  <si>
    <t xml:space="preserve">    4.渔业：包括水生动物和海藻类植物的养殖和捕捞。</t>
  </si>
  <si>
    <t xml:space="preserve">    5.服务业：产值等于农林牧渔服务业营业收入。</t>
  </si>
  <si>
    <t xml:space="preserve">    1957年以前的农业总产值中包括了厩肥和农民自给性手工业（如农民自制衣服、鞋、袜，自己从事粮食初步加工等）。1958年及以后的农业总产值、林业中增加了村及村以下竹木采伐产值；牧业中取消了厩肥产值；副业中取消了农民自给性手工业产值；渔业中增加了海洋捕捞水产品产值。1980年及以后的农业总产值，在副业中增加了农民家庭兼营工业商品部分的产值。从1984年起村及村以下办工业产值划归工业。从1993年起，取消副业。将野生动物的捕猎划入牧业，野生植物采集和农民家庭兼营商品性工业划归农业。从2003年起按照新的《国民经济济行业分类》标准取消了“其它农业”；将农林牧渔服务业产值纳入农林牧渔业总产值中；从农林牧渔业总产值中取消了“家庭兼营商品性工业”；将村以上木材和竹材的采运划入了林业；产值计算采用生产者价格，即生产者第一次出售农产品的价格；2010年起，根据新的《统计用产品分类目录》将原林业产值中的核桃、栗子、白果、松子等干果产值调整至农业产值中，为同口径对比，将2009年年报数据也作了相应调整。</t>
  </si>
  <si>
    <t xml:space="preserve">                                                                   2-1 乡镇社会经济基本情况（2018年）</t>
  </si>
  <si>
    <t>镇 乡 名 称</t>
  </si>
  <si>
    <t>村委会  个数(个)</t>
  </si>
  <si>
    <t>乡镇常住   户数（户）</t>
  </si>
  <si>
    <t>乡镇常住      人口（人）</t>
  </si>
  <si>
    <t>乡镇户籍人口（人）</t>
  </si>
  <si>
    <t>乡镇从业   人员   （人）</t>
  </si>
  <si>
    <t>乡镇地域内年末耕地面积        （公顷）</t>
  </si>
  <si>
    <t>农作物播种面积          （公顷）</t>
  </si>
  <si>
    <t>农业技术服务机构个数（个）</t>
  </si>
  <si>
    <t>农业技术人员（人）</t>
  </si>
  <si>
    <t>农民合作社个数        （个）</t>
  </si>
  <si>
    <t>农林牧渔业        总产值         （现价，万元）</t>
  </si>
  <si>
    <t>乡镇工业企业个数（个）</t>
  </si>
  <si>
    <t>乡镇公共财政收入         （万元）</t>
  </si>
  <si>
    <t>乡镇公共财政支出         （万元）</t>
  </si>
  <si>
    <r>
      <t>#</t>
    </r>
    <r>
      <rPr>
        <sz val="10"/>
        <rFont val="宋体"/>
        <family val="0"/>
      </rPr>
      <t>农业户籍人口         （人）</t>
    </r>
  </si>
  <si>
    <t>第一产业</t>
  </si>
  <si>
    <t>第二产业</t>
  </si>
  <si>
    <t>第三产业</t>
  </si>
  <si>
    <r>
      <t>#</t>
    </r>
    <r>
      <rPr>
        <sz val="10"/>
        <rFont val="宋体"/>
        <family val="0"/>
      </rPr>
      <t>粮食作物播种面积</t>
    </r>
  </si>
  <si>
    <t xml:space="preserve">  泉河街道</t>
  </si>
  <si>
    <t xml:space="preserve">  龙山街道</t>
  </si>
  <si>
    <t xml:space="preserve">  琉璃庙镇</t>
  </si>
  <si>
    <r>
      <t xml:space="preserve">2-2 </t>
    </r>
    <r>
      <rPr>
        <b/>
        <sz val="16"/>
        <color indexed="8"/>
        <rFont val="宋体"/>
        <family val="0"/>
      </rPr>
      <t>村级基本情况（</t>
    </r>
    <r>
      <rPr>
        <b/>
        <sz val="16"/>
        <color indexed="8"/>
        <rFont val="Times New Roman"/>
        <family val="1"/>
      </rPr>
      <t>2018</t>
    </r>
    <r>
      <rPr>
        <b/>
        <sz val="16"/>
        <color indexed="8"/>
        <rFont val="宋体"/>
        <family val="0"/>
      </rPr>
      <t>年）</t>
    </r>
    <r>
      <rPr>
        <b/>
        <sz val="16"/>
        <color indexed="8"/>
        <rFont val="Times New Roman"/>
        <family val="1"/>
      </rPr>
      <t xml:space="preserve">      </t>
    </r>
  </si>
  <si>
    <t>村    别</t>
  </si>
  <si>
    <t>乡村     户数（户）</t>
  </si>
  <si>
    <t>乡村     人口（人）</t>
  </si>
  <si>
    <t>社会粮食 总产量  （吨）</t>
  </si>
  <si>
    <t>干鲜果品  产量   （吨）</t>
  </si>
  <si>
    <t>生猪出栏头数（头）</t>
  </si>
  <si>
    <t>肉牛出栏头数（头）</t>
  </si>
  <si>
    <t>怀柔镇</t>
  </si>
  <si>
    <t xml:space="preserve">  东关村委会                </t>
  </si>
  <si>
    <t xml:space="preserve">  南关村委会                </t>
  </si>
  <si>
    <t xml:space="preserve">  东大街村委会              </t>
  </si>
  <si>
    <t xml:space="preserve">  南大街村委会              </t>
  </si>
  <si>
    <t xml:space="preserve">  新贤街村委会              </t>
  </si>
  <si>
    <t xml:space="preserve">  后城街村委会              </t>
  </si>
  <si>
    <t xml:space="preserve">  石厂村委会                </t>
  </si>
  <si>
    <t xml:space="preserve">  下元村委会                </t>
  </si>
  <si>
    <t xml:space="preserve">  钓鱼台村委会              </t>
  </si>
  <si>
    <t xml:space="preserve">  葛各庄村委会              </t>
  </si>
  <si>
    <t xml:space="preserve">  唐自口村委会              </t>
  </si>
  <si>
    <t xml:space="preserve">  张各长村委会              </t>
  </si>
  <si>
    <t xml:space="preserve">  王化村委会                </t>
  </si>
  <si>
    <t xml:space="preserve">  大屯村委会                </t>
  </si>
  <si>
    <t xml:space="preserve">  潘家园村委会              </t>
  </si>
  <si>
    <t xml:space="preserve">  杨家园村委会              </t>
  </si>
  <si>
    <t xml:space="preserve">  于家园村委会              </t>
  </si>
  <si>
    <t xml:space="preserve">  小中富乐村委会            </t>
  </si>
  <si>
    <t xml:space="preserve">  大中富乐村委会            </t>
  </si>
  <si>
    <t xml:space="preserve">  刘各长村委会              </t>
  </si>
  <si>
    <t xml:space="preserve">  东四村村委会              </t>
  </si>
  <si>
    <t xml:space="preserve">  芦庄村委会                </t>
  </si>
  <si>
    <t xml:space="preserve">  红螺镇村委会              </t>
  </si>
  <si>
    <t xml:space="preserve">  西三村村委会              </t>
  </si>
  <si>
    <t xml:space="preserve">  甘涧峪村委会              </t>
  </si>
  <si>
    <t xml:space="preserve">  郭家坞村委会              </t>
  </si>
  <si>
    <t xml:space="preserve">  红军庄村委会              </t>
  </si>
  <si>
    <t xml:space="preserve">  孟庄村委会                </t>
  </si>
  <si>
    <t xml:space="preserve">  兴隆庄村委会              </t>
  </si>
  <si>
    <t xml:space="preserve">  卧龙岗村委会              </t>
  </si>
  <si>
    <t>雁栖镇</t>
  </si>
  <si>
    <t xml:space="preserve">  乐园庄村委会              </t>
  </si>
  <si>
    <t xml:space="preserve">  陈各庄村委会              </t>
  </si>
  <si>
    <t xml:space="preserve">  下庄村委会                </t>
  </si>
  <si>
    <t xml:space="preserve">  范各庄村委会              </t>
  </si>
  <si>
    <t xml:space="preserve">  永乐庄村委会              </t>
  </si>
  <si>
    <t xml:space="preserve">  北台下村委会              </t>
  </si>
  <si>
    <t xml:space="preserve">  北台上村委会              </t>
  </si>
  <si>
    <t xml:space="preserve">  下辛庄村委会              </t>
  </si>
  <si>
    <t xml:space="preserve">  泉水头村委会              </t>
  </si>
  <si>
    <t xml:space="preserve">  柏崖厂村委会              </t>
  </si>
  <si>
    <t xml:space="preserve">  长元村委会                </t>
  </si>
  <si>
    <t xml:space="preserve">  莲花池村委会              </t>
  </si>
  <si>
    <t xml:space="preserve">  神堂峪村委会              </t>
  </si>
  <si>
    <t xml:space="preserve">  官地村委会                </t>
  </si>
  <si>
    <t xml:space="preserve">  石片村委会                </t>
  </si>
  <si>
    <t xml:space="preserve">  北湾村委会                </t>
  </si>
  <si>
    <t xml:space="preserve">  大地村委会                </t>
  </si>
  <si>
    <t xml:space="preserve">  头道梁村委会              </t>
  </si>
  <si>
    <t/>
  </si>
  <si>
    <t xml:space="preserve">  西栅子村委会              </t>
  </si>
  <si>
    <t xml:space="preserve">  八道河村委会              </t>
  </si>
  <si>
    <t xml:space="preserve">  交界河村委会              </t>
  </si>
  <si>
    <t xml:space="preserve">庙城镇          </t>
  </si>
  <si>
    <t xml:space="preserve">  高两河村委会              </t>
  </si>
  <si>
    <t xml:space="preserve">  李两河村委会              </t>
  </si>
  <si>
    <t xml:space="preserve">  小杜两河村委会            </t>
  </si>
  <si>
    <t xml:space="preserve">  刘两河村委会              </t>
  </si>
  <si>
    <t xml:space="preserve">  大杜两河村委会            </t>
  </si>
  <si>
    <t xml:space="preserve">  肖两河村委会              </t>
  </si>
  <si>
    <t xml:space="preserve">  赵各庄村委会              </t>
  </si>
  <si>
    <t xml:space="preserve">  霍各庄村委会              </t>
  </si>
  <si>
    <t xml:space="preserve">  焦村村委会                </t>
  </si>
  <si>
    <t xml:space="preserve">  彩各庄村委会              </t>
  </si>
  <si>
    <t xml:space="preserve">  庙城村委会                </t>
  </si>
  <si>
    <t xml:space="preserve">  桃山村委会                </t>
  </si>
  <si>
    <t xml:space="preserve">  王史山村委会              </t>
  </si>
  <si>
    <t xml:space="preserve">  孙史山村委会              </t>
  </si>
  <si>
    <t xml:space="preserve">  高各庄村委会              </t>
  </si>
  <si>
    <t xml:space="preserve">  郑重庄村委会              </t>
  </si>
  <si>
    <t xml:space="preserve">  西台上村委会              </t>
  </si>
  <si>
    <t xml:space="preserve">  西台下村委会              </t>
  </si>
  <si>
    <t>北房镇</t>
  </si>
  <si>
    <t xml:space="preserve">  宰相庄村委会              </t>
  </si>
  <si>
    <t xml:space="preserve">  安各庄村委会              </t>
  </si>
  <si>
    <t xml:space="preserve">  北房村委会                </t>
  </si>
  <si>
    <t xml:space="preserve">  南房村委会                </t>
  </si>
  <si>
    <t xml:space="preserve">  黄吉营村委会              </t>
  </si>
  <si>
    <t xml:space="preserve">  驸马庄村委会              </t>
  </si>
  <si>
    <t xml:space="preserve">  梨园庄村委会              </t>
  </si>
  <si>
    <t xml:space="preserve">  郑家庄村委会              </t>
  </si>
  <si>
    <t xml:space="preserve">  韦里村委会                </t>
  </si>
  <si>
    <t xml:space="preserve">  小罗山村委会              </t>
  </si>
  <si>
    <t xml:space="preserve">  大罗山村委会              </t>
  </si>
  <si>
    <t xml:space="preserve">  小辛庄村委会              </t>
  </si>
  <si>
    <t xml:space="preserve">  大周各庄村委会            </t>
  </si>
  <si>
    <t xml:space="preserve">  小周各庄村委会            </t>
  </si>
  <si>
    <t xml:space="preserve">  新房子村委会              </t>
  </si>
  <si>
    <t xml:space="preserve">  胜利村委会                </t>
  </si>
  <si>
    <t>杨宋镇</t>
  </si>
  <si>
    <t xml:space="preserve">  杨宋庄村委会              </t>
  </si>
  <si>
    <t xml:space="preserve">  仙台村委会                </t>
  </si>
  <si>
    <t xml:space="preserve">  西树行村委会              </t>
  </si>
  <si>
    <t xml:space="preserve">  北年丰村委会              </t>
  </si>
  <si>
    <t xml:space="preserve">  南年丰村委会              </t>
  </si>
  <si>
    <t xml:space="preserve">  四季屯村委会              </t>
  </si>
  <si>
    <t xml:space="preserve">  解村村委会                </t>
  </si>
  <si>
    <t xml:space="preserve">  耿辛庄村委会              </t>
  </si>
  <si>
    <t xml:space="preserve">  张各庄满族村委会          </t>
  </si>
  <si>
    <t xml:space="preserve">  花园村委会                </t>
  </si>
  <si>
    <t xml:space="preserve">  郭庄村委会                </t>
  </si>
  <si>
    <t xml:space="preserve">  安乐庄村委会              </t>
  </si>
  <si>
    <t xml:space="preserve">  张自口村委会              </t>
  </si>
  <si>
    <t xml:space="preserve">  太平庄满族村委会          </t>
  </si>
  <si>
    <t xml:space="preserve">  梭草村委会                </t>
  </si>
  <si>
    <t>桥梓镇</t>
  </si>
  <si>
    <t xml:space="preserve">  前桥梓村委会              </t>
  </si>
  <si>
    <t xml:space="preserve">  后桥梓村委会              </t>
  </si>
  <si>
    <t xml:space="preserve">  山立庄村委会              </t>
  </si>
  <si>
    <t xml:space="preserve">  东茶坞村委会              </t>
  </si>
  <si>
    <t xml:space="preserve">  西茶坞村委会              </t>
  </si>
  <si>
    <t xml:space="preserve">  前茶坞村委会              </t>
  </si>
  <si>
    <t xml:space="preserve">  平义分村委会              </t>
  </si>
  <si>
    <t xml:space="preserve">  沙峪口村委会              </t>
  </si>
  <si>
    <t xml:space="preserve">  新王峪村委会              </t>
  </si>
  <si>
    <t xml:space="preserve">  上王峪村委会              </t>
  </si>
  <si>
    <t xml:space="preserve">  苏峪口村委会              </t>
  </si>
  <si>
    <t xml:space="preserve">  岐庄村委会                </t>
  </si>
  <si>
    <t xml:space="preserve">  东凤山村委会              </t>
  </si>
  <si>
    <t xml:space="preserve">  红林村委会                </t>
  </si>
  <si>
    <t xml:space="preserve">  口头村委会                </t>
  </si>
  <si>
    <t xml:space="preserve">  凯甲庄村委会              </t>
  </si>
  <si>
    <t xml:space="preserve">  北宅村委会                </t>
  </si>
  <si>
    <t xml:space="preserve">  峪口村委会                </t>
  </si>
  <si>
    <t xml:space="preserve">  峪沟村委会                  </t>
  </si>
  <si>
    <t xml:space="preserve">  一渡河村委会              </t>
  </si>
  <si>
    <t xml:space="preserve">  后辛庄村委会              </t>
  </si>
  <si>
    <t xml:space="preserve">  前辛庄村委会              </t>
  </si>
  <si>
    <t xml:space="preserve">  秦家东庄村委会            </t>
  </si>
  <si>
    <t xml:space="preserve">  杨家东庄村委会            </t>
  </si>
  <si>
    <t>怀北镇</t>
  </si>
  <si>
    <t xml:space="preserve">  西庄村委会                </t>
  </si>
  <si>
    <t xml:space="preserve">  东庄村委会                </t>
  </si>
  <si>
    <t xml:space="preserve">  怀北庄村委会              </t>
  </si>
  <si>
    <t xml:space="preserve">  龙各庄村委会              </t>
  </si>
  <si>
    <t xml:space="preserve">  神山村委会                </t>
  </si>
  <si>
    <t xml:space="preserve">  邓各庄村委会              </t>
  </si>
  <si>
    <t xml:space="preserve">  大水峪村委会              </t>
  </si>
  <si>
    <t xml:space="preserve">  河防口村委会              </t>
  </si>
  <si>
    <t xml:space="preserve">  椴树岭村委会              </t>
  </si>
  <si>
    <t xml:space="preserve">  新峰村委会                </t>
  </si>
  <si>
    <t xml:space="preserve">汤河口镇        </t>
  </si>
  <si>
    <t xml:space="preserve">  小梁前村委会              </t>
  </si>
  <si>
    <t xml:space="preserve">  二号沟门村委会            </t>
  </si>
  <si>
    <t xml:space="preserve">  黄花甸子村委会            </t>
  </si>
  <si>
    <t xml:space="preserve">  许营村委会                </t>
  </si>
  <si>
    <t xml:space="preserve">  银河沟村委会              </t>
  </si>
  <si>
    <t xml:space="preserve">  大栅子村委会              </t>
  </si>
  <si>
    <t xml:space="preserve">  庄户沟门村委会            </t>
  </si>
  <si>
    <t xml:space="preserve">  东帽湾村委会              </t>
  </si>
  <si>
    <t xml:space="preserve">  西帽湾村委会              </t>
  </si>
  <si>
    <t xml:space="preserve">  新地村委会                </t>
  </si>
  <si>
    <t xml:space="preserve">  大榆树村委会              </t>
  </si>
  <si>
    <t xml:space="preserve">  汤河口村委会              </t>
  </si>
  <si>
    <t xml:space="preserve">  河东村委会                </t>
  </si>
  <si>
    <t xml:space="preserve">  大蒲池沟村委会            </t>
  </si>
  <si>
    <t xml:space="preserve">  连石沟村委会              </t>
  </si>
  <si>
    <t xml:space="preserve">  古石沟门村委会            </t>
  </si>
  <si>
    <t xml:space="preserve">  东黄梁村委会              </t>
  </si>
  <si>
    <t xml:space="preserve">  卜营村委会                </t>
  </si>
  <si>
    <t xml:space="preserve">  大黄塘村委会              </t>
  </si>
  <si>
    <t xml:space="preserve">  小黄塘村委会              </t>
  </si>
  <si>
    <t xml:space="preserve">  后安岭村委会              </t>
  </si>
  <si>
    <t xml:space="preserve">  东湾子村委会              </t>
  </si>
  <si>
    <t>渤海镇</t>
  </si>
  <si>
    <t xml:space="preserve">  渤海所村委会              </t>
  </si>
  <si>
    <t xml:space="preserve">  景峪村委会                </t>
  </si>
  <si>
    <t xml:space="preserve">  龙泉庄村委会              </t>
  </si>
  <si>
    <t xml:space="preserve">  白木村委会                </t>
  </si>
  <si>
    <t xml:space="preserve">  沙峪村委会                </t>
  </si>
  <si>
    <t xml:space="preserve">  南冶村委会                </t>
  </si>
  <si>
    <t xml:space="preserve">  洞台村委会                </t>
  </si>
  <si>
    <t xml:space="preserve">  铁矿峪村委会              </t>
  </si>
  <si>
    <t xml:space="preserve">  大榛峪村委会              </t>
  </si>
  <si>
    <t xml:space="preserve">  庄户村委会                </t>
  </si>
  <si>
    <t xml:space="preserve">  三岔村委会                </t>
  </si>
  <si>
    <t xml:space="preserve">  兴隆城村委会              </t>
  </si>
  <si>
    <t xml:space="preserve">  六渡河村委会              </t>
  </si>
  <si>
    <t xml:space="preserve">  四渡河村委会              </t>
  </si>
  <si>
    <t xml:space="preserve">  三渡河村委会              </t>
  </si>
  <si>
    <t xml:space="preserve">  马道峪村委会              </t>
  </si>
  <si>
    <t xml:space="preserve">  苇店村委会                </t>
  </si>
  <si>
    <t xml:space="preserve">  辛营村委会                </t>
  </si>
  <si>
    <t xml:space="preserve">  北沟村委会                </t>
  </si>
  <si>
    <t xml:space="preserve">  田仙峪村委会              </t>
  </si>
  <si>
    <t xml:space="preserve">  慕田峪村委会              </t>
  </si>
  <si>
    <t>九渡河镇</t>
  </si>
  <si>
    <t xml:space="preserve">  黄坎村委会                </t>
  </si>
  <si>
    <t xml:space="preserve">  吉寺村委会                </t>
  </si>
  <si>
    <t xml:space="preserve">  团泉村委会                </t>
  </si>
  <si>
    <t xml:space="preserve">  局里村委会                </t>
  </si>
  <si>
    <t xml:space="preserve">  花木村委会                </t>
  </si>
  <si>
    <t xml:space="preserve">  九渡河村委会              </t>
  </si>
  <si>
    <t xml:space="preserve">  黄花镇村委会              </t>
  </si>
  <si>
    <t xml:space="preserve">  东宫村委会                </t>
  </si>
  <si>
    <t xml:space="preserve">  西台村委会                </t>
  </si>
  <si>
    <t xml:space="preserve">  黄花城村委会              </t>
  </si>
  <si>
    <t xml:space="preserve">  撞道口村委会              </t>
  </si>
  <si>
    <t xml:space="preserve">  石湖峪村委会              </t>
  </si>
  <si>
    <t xml:space="preserve">  西水峪村委会              </t>
  </si>
  <si>
    <t xml:space="preserve">  二道关村委会              </t>
  </si>
  <si>
    <t xml:space="preserve">  杏树台村委会              </t>
  </si>
  <si>
    <t xml:space="preserve">  庙上村委会                </t>
  </si>
  <si>
    <t xml:space="preserve">  红庙村委会                </t>
  </si>
  <si>
    <t>琉璃庙镇</t>
  </si>
  <si>
    <t xml:space="preserve">  后山铺村委会              </t>
  </si>
  <si>
    <t xml:space="preserve">  东峪村委会                </t>
  </si>
  <si>
    <t xml:space="preserve">  龙泉峪村委会              </t>
  </si>
  <si>
    <t xml:space="preserve">  柏查子村委会              </t>
  </si>
  <si>
    <t xml:space="preserve">  琉璃庙村委会              </t>
  </si>
  <si>
    <t xml:space="preserve">  得田沟村委会              </t>
  </si>
  <si>
    <t xml:space="preserve">  碾子湾村委会              </t>
  </si>
  <si>
    <t xml:space="preserve">  老公营村委会              </t>
  </si>
  <si>
    <t xml:space="preserve">  安洲坝村委会              </t>
  </si>
  <si>
    <t xml:space="preserve">  西湾子村委会              </t>
  </si>
  <si>
    <t xml:space="preserve">  前安岭村委会              </t>
  </si>
  <si>
    <t xml:space="preserve">  双文铺村委会              </t>
  </si>
  <si>
    <t xml:space="preserve">  青石岭村委会              </t>
  </si>
  <si>
    <t xml:space="preserve">  白河北村委会              </t>
  </si>
  <si>
    <t xml:space="preserve">  狼虎哨村委会              </t>
  </si>
  <si>
    <t xml:space="preserve">  西台子村委会              </t>
  </si>
  <si>
    <t xml:space="preserve">  崎峰茶村委会              </t>
  </si>
  <si>
    <t xml:space="preserve">  孙胡沟村委会              </t>
  </si>
  <si>
    <t xml:space="preserve">  长岭沟门村委会            </t>
  </si>
  <si>
    <t xml:space="preserve">  鱼水洞村委会              </t>
  </si>
  <si>
    <t xml:space="preserve">  河北村委会                </t>
  </si>
  <si>
    <t xml:space="preserve">  八亩地村委会              </t>
  </si>
  <si>
    <t xml:space="preserve">  二台子村委会              </t>
  </si>
  <si>
    <t xml:space="preserve">  杨树下村委会              </t>
  </si>
  <si>
    <t xml:space="preserve">  梁根村委会                </t>
  </si>
  <si>
    <t>宝山镇</t>
  </si>
  <si>
    <t xml:space="preserve">  宝山寺村委会              </t>
  </si>
  <si>
    <t xml:space="preserve">  养渔池村委会              </t>
  </si>
  <si>
    <t xml:space="preserve">  超梁子村委会              </t>
  </si>
  <si>
    <t xml:space="preserve">  对石村委会                </t>
  </si>
  <si>
    <t xml:space="preserve">  西黄梁村委会              </t>
  </si>
  <si>
    <t xml:space="preserve">  盘道沟村委会              </t>
  </si>
  <si>
    <t xml:space="preserve">  西帽山村委会              </t>
  </si>
  <si>
    <t xml:space="preserve">  牛圈子村委会              </t>
  </si>
  <si>
    <t xml:space="preserve">  大黄木厂村委会            </t>
  </si>
  <si>
    <t xml:space="preserve">  小黄木厂村委会            </t>
  </si>
  <si>
    <t xml:space="preserve">  下坊村委会                </t>
  </si>
  <si>
    <t xml:space="preserve">  转年村委会                </t>
  </si>
  <si>
    <t xml:space="preserve">  郑栅子村委会              </t>
  </si>
  <si>
    <t xml:space="preserve">  温栅子村委会              </t>
  </si>
  <si>
    <t xml:space="preserve">  下栅子村委会              </t>
  </si>
  <si>
    <t xml:space="preserve">  四道河村委会              </t>
  </si>
  <si>
    <t xml:space="preserve">  道德坑村委会              </t>
  </si>
  <si>
    <t xml:space="preserve">  阳坡村委会                </t>
  </si>
  <si>
    <t xml:space="preserve">  松树台村委会              </t>
  </si>
  <si>
    <t xml:space="preserve">  四道窝铺村委会            </t>
  </si>
  <si>
    <t xml:space="preserve">  碾子村委会                </t>
  </si>
  <si>
    <t xml:space="preserve">  菜树甸村委会              </t>
  </si>
  <si>
    <t xml:space="preserve">  三块石村委会              </t>
  </si>
  <si>
    <t xml:space="preserve">  江村村委会                </t>
  </si>
  <si>
    <t>长哨营乡</t>
  </si>
  <si>
    <t xml:space="preserve">  东南沟村委会              </t>
  </si>
  <si>
    <t xml:space="preserve">  老西沟村委会              </t>
  </si>
  <si>
    <t xml:space="preserve">  长哨营村委会              </t>
  </si>
  <si>
    <t xml:space="preserve">  遥岭村委会                </t>
  </si>
  <si>
    <t xml:space="preserve">  杨树湾村委会              </t>
  </si>
  <si>
    <t xml:space="preserve">  二道河村委会              </t>
  </si>
  <si>
    <t xml:space="preserve">  三岔口村委会              </t>
  </si>
  <si>
    <t xml:space="preserve">  榆树湾村委会              </t>
  </si>
  <si>
    <t xml:space="preserve">  古洞沟村委会              </t>
  </si>
  <si>
    <t xml:space="preserve">  七道梁村委会              </t>
  </si>
  <si>
    <t xml:space="preserve">  东辛店村委会              </t>
  </si>
  <si>
    <t xml:space="preserve">  北干沟村委会              </t>
  </si>
  <si>
    <t xml:space="preserve">  大沟村委会                </t>
  </si>
  <si>
    <t xml:space="preserve">  项栅子村委会              </t>
  </si>
  <si>
    <t xml:space="preserve">  七道河村委会              </t>
  </si>
  <si>
    <t xml:space="preserve">  西沟村委会                </t>
  </si>
  <si>
    <t xml:space="preserve">  后沟村委会                </t>
  </si>
  <si>
    <t xml:space="preserve">  上孟营村委会              </t>
  </si>
  <si>
    <t xml:space="preserve">  老沟门村委会              </t>
  </si>
  <si>
    <t xml:space="preserve">  三道窝铺村委会            </t>
  </si>
  <si>
    <t>喇叭沟门乡</t>
  </si>
  <si>
    <t xml:space="preserve">  帽山村委会                </t>
  </si>
  <si>
    <t xml:space="preserve">  胡营村委会                </t>
  </si>
  <si>
    <t xml:space="preserve">  四道穴村委会              </t>
  </si>
  <si>
    <t xml:space="preserve">  西府营村委会              </t>
  </si>
  <si>
    <t xml:space="preserve">  中榆树店村委会            </t>
  </si>
  <si>
    <t xml:space="preserve">  下河北村委会              </t>
  </si>
  <si>
    <t xml:space="preserve">  孙栅子村委会              </t>
  </si>
  <si>
    <t xml:space="preserve">  北辛店村委会              </t>
  </si>
  <si>
    <t xml:space="preserve">  苗营村委会                </t>
  </si>
  <si>
    <t xml:space="preserve">  官帽山村委会              </t>
  </si>
  <si>
    <t xml:space="preserve">  喇叭沟门村委会            </t>
  </si>
  <si>
    <t xml:space="preserve">  大甸子村委会              </t>
  </si>
  <si>
    <t xml:space="preserve">  东岔村委会                </t>
  </si>
  <si>
    <t xml:space="preserve">  对角沟门村委会            </t>
  </si>
  <si>
    <t xml:space="preserve">  上台子村委会              </t>
  </si>
  <si>
    <t>合    计</t>
  </si>
  <si>
    <t xml:space="preserve">  种植业产值</t>
  </si>
  <si>
    <r>
      <t xml:space="preserve">    </t>
    </r>
    <r>
      <rPr>
        <vertAlign val="superscript"/>
        <sz val="10"/>
        <rFont val="宋体"/>
        <family val="0"/>
      </rPr>
      <t>#</t>
    </r>
    <r>
      <rPr>
        <sz val="10"/>
        <rFont val="宋体"/>
        <family val="0"/>
      </rPr>
      <t>谷    物</t>
    </r>
  </si>
  <si>
    <t xml:space="preserve">     中 药 材</t>
  </si>
  <si>
    <t xml:space="preserve">     油    料</t>
  </si>
  <si>
    <t xml:space="preserve">  林业产值</t>
  </si>
  <si>
    <r>
      <t xml:space="preserve">    </t>
    </r>
    <r>
      <rPr>
        <vertAlign val="superscript"/>
        <sz val="10"/>
        <rFont val="宋体"/>
        <family val="0"/>
      </rPr>
      <t>#</t>
    </r>
    <r>
      <rPr>
        <sz val="10"/>
        <rFont val="宋体"/>
        <family val="0"/>
      </rPr>
      <t>造    林</t>
    </r>
  </si>
  <si>
    <t xml:space="preserve">  牧业产值</t>
  </si>
  <si>
    <r>
      <t xml:space="preserve">    </t>
    </r>
    <r>
      <rPr>
        <vertAlign val="superscript"/>
        <sz val="10"/>
        <rFont val="宋体"/>
        <family val="0"/>
      </rPr>
      <t>#</t>
    </r>
    <r>
      <rPr>
        <sz val="10"/>
        <rFont val="宋体"/>
        <family val="0"/>
      </rPr>
      <t>家禽饲养</t>
    </r>
  </si>
  <si>
    <t xml:space="preserve">     养   猪</t>
  </si>
  <si>
    <t xml:space="preserve">     养   羊</t>
  </si>
  <si>
    <t xml:space="preserve">     养   牛</t>
  </si>
  <si>
    <t xml:space="preserve">     产   奶</t>
  </si>
  <si>
    <t xml:space="preserve">  渔业产值</t>
  </si>
  <si>
    <t xml:space="preserve">  农林牧渔服务业</t>
  </si>
  <si>
    <r>
      <t>注：</t>
    </r>
    <r>
      <rPr>
        <sz val="9"/>
        <rFont val="Times New Roman"/>
        <family val="1"/>
      </rPr>
      <t>1.</t>
    </r>
    <r>
      <rPr>
        <sz val="9"/>
        <rFont val="宋体"/>
        <family val="0"/>
      </rPr>
      <t>总产值按现价计算，农林牧渔业总产值中含农林牧渔服务业产值。</t>
    </r>
  </si>
  <si>
    <r>
      <t xml:space="preserve">        2.</t>
    </r>
    <r>
      <rPr>
        <sz val="9"/>
        <rFont val="宋体"/>
        <family val="0"/>
      </rPr>
      <t>农林牧渔业总产值使用的价格为农产品生产价格。</t>
    </r>
  </si>
  <si>
    <r>
      <t xml:space="preserve">        3.2006</t>
    </r>
    <r>
      <rPr>
        <sz val="9"/>
        <rFont val="宋体"/>
        <family val="0"/>
      </rPr>
      <t>年为与农业普查衔接的数据，</t>
    </r>
    <r>
      <rPr>
        <sz val="9"/>
        <rFont val="Times New Roman"/>
        <family val="1"/>
      </rPr>
      <t>2005</t>
    </r>
    <r>
      <rPr>
        <sz val="9"/>
        <rFont val="宋体"/>
        <family val="0"/>
      </rPr>
      <t>年数据未修订。</t>
    </r>
  </si>
  <si>
    <t xml:space="preserve"> 2-4 分镇乡农林牧渔业总产值（2005-2018年）</t>
  </si>
  <si>
    <t xml:space="preserve">                </t>
  </si>
  <si>
    <t>注:由于在计算农业总产值时,采用的价格不同,造成镇乡产值合计与全区合计不等。</t>
  </si>
  <si>
    <t>增长速度(%)</t>
  </si>
  <si>
    <t xml:space="preserve"> 2-6 分镇乡农林牧渔业总产值（2018年）</t>
  </si>
  <si>
    <r>
      <t>#</t>
    </r>
    <r>
      <rPr>
        <sz val="10"/>
        <color indexed="8"/>
        <rFont val="宋体"/>
        <family val="0"/>
      </rPr>
      <t>种植业</t>
    </r>
  </si>
  <si>
    <r>
      <t>#</t>
    </r>
    <r>
      <rPr>
        <sz val="10"/>
        <color indexed="8"/>
        <rFont val="宋体"/>
        <family val="0"/>
      </rPr>
      <t>林   业</t>
    </r>
  </si>
  <si>
    <r>
      <t>#</t>
    </r>
    <r>
      <rPr>
        <sz val="10"/>
        <color indexed="8"/>
        <rFont val="宋体"/>
        <family val="0"/>
      </rPr>
      <t>牧  业</t>
    </r>
  </si>
  <si>
    <r>
      <t>#</t>
    </r>
    <r>
      <rPr>
        <sz val="10"/>
        <color indexed="8"/>
        <rFont val="宋体"/>
        <family val="0"/>
      </rPr>
      <t>渔  业</t>
    </r>
  </si>
  <si>
    <t>单位：亩</t>
  </si>
  <si>
    <t>粮食作物</t>
  </si>
  <si>
    <t xml:space="preserve">  谷  物</t>
  </si>
  <si>
    <r>
      <t xml:space="preserve">      ﹟</t>
    </r>
    <r>
      <rPr>
        <sz val="10"/>
        <color indexed="8"/>
        <rFont val="宋体"/>
        <family val="0"/>
      </rPr>
      <t>冬小麦</t>
    </r>
  </si>
  <si>
    <t xml:space="preserve">     玉米(不含特玉米)</t>
  </si>
  <si>
    <t xml:space="preserve">  豆  类</t>
  </si>
  <si>
    <t xml:space="preserve">  薯  类</t>
  </si>
  <si>
    <t>经济作物</t>
  </si>
  <si>
    <r>
      <t xml:space="preserve">  </t>
    </r>
    <r>
      <rPr>
        <vertAlign val="superscript"/>
        <sz val="10"/>
        <color indexed="8"/>
        <rFont val="宋体"/>
        <family val="0"/>
      </rPr>
      <t>﹟</t>
    </r>
    <r>
      <rPr>
        <sz val="10"/>
        <color indexed="8"/>
        <rFont val="宋体"/>
        <family val="0"/>
      </rPr>
      <t>油料作物</t>
    </r>
  </si>
  <si>
    <t xml:space="preserve">   中草药材</t>
  </si>
  <si>
    <t>其它农作物</t>
  </si>
  <si>
    <r>
      <t xml:space="preserve">  </t>
    </r>
    <r>
      <rPr>
        <vertAlign val="superscript"/>
        <sz val="10"/>
        <color indexed="8"/>
        <rFont val="宋体"/>
        <family val="0"/>
      </rPr>
      <t>﹟</t>
    </r>
    <r>
      <rPr>
        <sz val="10"/>
        <color indexed="8"/>
        <rFont val="宋体"/>
        <family val="0"/>
      </rPr>
      <t>蔬菜及食用菌</t>
    </r>
  </si>
  <si>
    <t xml:space="preserve">   瓜果类</t>
  </si>
  <si>
    <t xml:space="preserve">   花  卉</t>
  </si>
  <si>
    <t>单位：吨</t>
  </si>
  <si>
    <t xml:space="preserve">  蔬菜及食用菌</t>
  </si>
  <si>
    <t xml:space="preserve">  瓜果类</t>
  </si>
  <si>
    <t>注：2015年以前，薯类产量按5斤鲜薯折1斤粮食统计，自2015年始，不再折算，直接按鲜薯计算产量。</t>
  </si>
  <si>
    <t>播种面积（亩）</t>
  </si>
  <si>
    <t>实际产量（吨）</t>
  </si>
  <si>
    <t xml:space="preserve">   饲  料</t>
  </si>
  <si>
    <t xml:space="preserve">   草  坪</t>
  </si>
  <si>
    <t xml:space="preserve">    稻  谷</t>
  </si>
  <si>
    <t xml:space="preserve">    小  麦</t>
  </si>
  <si>
    <t xml:space="preserve">      冬小麦</t>
  </si>
  <si>
    <t xml:space="preserve">      春小麦</t>
  </si>
  <si>
    <t xml:space="preserve">    玉米(不含特玉米)</t>
  </si>
  <si>
    <t xml:space="preserve">    谷  子</t>
  </si>
  <si>
    <t xml:space="preserve">    高  粱</t>
  </si>
  <si>
    <t xml:space="preserve">    其它谷物</t>
  </si>
  <si>
    <r>
      <t xml:space="preserve">    </t>
    </r>
    <r>
      <rPr>
        <vertAlign val="superscript"/>
        <sz val="10"/>
        <color indexed="8"/>
        <rFont val="宋体"/>
        <family val="0"/>
      </rPr>
      <t>﹟</t>
    </r>
    <r>
      <rPr>
        <sz val="10"/>
        <color indexed="8"/>
        <rFont val="宋体"/>
        <family val="0"/>
      </rPr>
      <t>大  豆</t>
    </r>
  </si>
  <si>
    <t xml:space="preserve">     绿  豆</t>
  </si>
  <si>
    <t xml:space="preserve">     红小豆</t>
  </si>
  <si>
    <t>亩产（公斤/亩）</t>
  </si>
  <si>
    <t>总产量（吨）</t>
  </si>
  <si>
    <t xml:space="preserve">  杨  宋  镇</t>
  </si>
  <si>
    <t>注：1.合计行数据为北京市统计局反馈的卫星遥感测量的粮食播种面积以及与之对应的亩产和总产量，镇乡数据为各镇乡上报数据。</t>
  </si>
  <si>
    <t xml:space="preserve">    2.全区粮食播种面积及产量等相关数据以合计行数据为准。</t>
  </si>
  <si>
    <t>夏  粮</t>
  </si>
  <si>
    <r>
      <t>#</t>
    </r>
    <r>
      <rPr>
        <sz val="10"/>
        <rFont val="宋体"/>
        <family val="0"/>
      </rPr>
      <t>冬小麦</t>
    </r>
  </si>
  <si>
    <t>亩  产      （公斤/亩）</t>
  </si>
  <si>
    <t>总产量  （吨）</t>
  </si>
  <si>
    <t>播种面积</t>
  </si>
  <si>
    <t>亩  产</t>
  </si>
  <si>
    <t xml:space="preserve">总产量 </t>
  </si>
  <si>
    <t>秋  粮</t>
  </si>
  <si>
    <r>
      <t>#</t>
    </r>
    <r>
      <rPr>
        <sz val="10"/>
        <rFont val="宋体"/>
        <family val="0"/>
      </rPr>
      <t>玉  米</t>
    </r>
  </si>
  <si>
    <t>亩  产    （公斤/亩）</t>
  </si>
  <si>
    <t>总产量</t>
  </si>
  <si>
    <t>油料作物</t>
  </si>
  <si>
    <r>
      <t>#</t>
    </r>
    <r>
      <rPr>
        <sz val="10"/>
        <rFont val="宋体"/>
        <family val="0"/>
      </rPr>
      <t>花  生</t>
    </r>
  </si>
  <si>
    <t>亩  产        （公斤/亩）</t>
  </si>
  <si>
    <t>果园面积</t>
  </si>
  <si>
    <t>亩</t>
  </si>
  <si>
    <r>
      <t xml:space="preserve">  </t>
    </r>
    <r>
      <rPr>
        <vertAlign val="superscript"/>
        <sz val="10"/>
        <color indexed="8"/>
        <rFont val="宋体"/>
        <family val="0"/>
      </rPr>
      <t>﹟</t>
    </r>
    <r>
      <rPr>
        <sz val="10"/>
        <color indexed="8"/>
        <rFont val="宋体"/>
        <family val="0"/>
      </rPr>
      <t>苹果园</t>
    </r>
  </si>
  <si>
    <t xml:space="preserve">   梨  园</t>
  </si>
  <si>
    <t xml:space="preserve">   葡  萄</t>
  </si>
  <si>
    <t xml:space="preserve">   桃  园</t>
  </si>
  <si>
    <t>果品产量</t>
  </si>
  <si>
    <t xml:space="preserve">  食用坚果</t>
  </si>
  <si>
    <t xml:space="preserve">    核  桃</t>
  </si>
  <si>
    <t xml:space="preserve">    板  栗</t>
  </si>
  <si>
    <t xml:space="preserve">    杏  核</t>
  </si>
  <si>
    <t xml:space="preserve">    其  它</t>
  </si>
  <si>
    <t xml:space="preserve">  园林水果</t>
  </si>
  <si>
    <t xml:space="preserve">    苹  果</t>
  </si>
  <si>
    <t xml:space="preserve">    梨</t>
  </si>
  <si>
    <t xml:space="preserve">    葡  萄</t>
  </si>
  <si>
    <t xml:space="preserve">    桃</t>
  </si>
  <si>
    <t xml:space="preserve">    柿  子</t>
  </si>
  <si>
    <t xml:space="preserve">    鲜  杏</t>
  </si>
  <si>
    <t xml:space="preserve">    红  果</t>
  </si>
  <si>
    <t>干鲜果            总产量</t>
  </si>
  <si>
    <t>干果产量</t>
  </si>
  <si>
    <t>鲜果产量</t>
  </si>
  <si>
    <t>核 桃</t>
  </si>
  <si>
    <t>板 栗</t>
  </si>
  <si>
    <t>杏 核</t>
  </si>
  <si>
    <t>其 它</t>
  </si>
  <si>
    <t>苹 果</t>
  </si>
  <si>
    <t>梨</t>
  </si>
  <si>
    <t>葡 萄</t>
  </si>
  <si>
    <t>柿 子</t>
  </si>
  <si>
    <t>鲜 杏</t>
  </si>
  <si>
    <t>红 果</t>
  </si>
  <si>
    <t>单位</t>
  </si>
  <si>
    <t>营造林面积</t>
  </si>
  <si>
    <t>公顷</t>
  </si>
  <si>
    <t xml:space="preserve">  人工造林面积</t>
  </si>
  <si>
    <t xml:space="preserve">  当年新封山（沙）育林面积</t>
  </si>
  <si>
    <t xml:space="preserve">  退化林修复面积</t>
  </si>
  <si>
    <t xml:space="preserve">  人工更新面积</t>
  </si>
  <si>
    <t>森林抚育面积</t>
  </si>
  <si>
    <t>年末实有封山（沙）育林面积</t>
  </si>
  <si>
    <t>四旁（零星）植树</t>
  </si>
  <si>
    <t>株</t>
  </si>
  <si>
    <t>林木种苗</t>
  </si>
  <si>
    <t xml:space="preserve">  林木种子采集量</t>
  </si>
  <si>
    <t xml:space="preserve">  当年苗木产量</t>
  </si>
  <si>
    <t xml:space="preserve">  育苗面积</t>
  </si>
  <si>
    <t>商品材</t>
  </si>
  <si>
    <t>立方米</t>
  </si>
  <si>
    <t>非商品材</t>
  </si>
  <si>
    <t xml:space="preserve">  农民自用材</t>
  </si>
  <si>
    <t>资料来源：北京市园林绿化局。</t>
  </si>
  <si>
    <t>人工造林面积      （公  顷）</t>
  </si>
  <si>
    <t>森林抚育面积      （公  顷）</t>
  </si>
  <si>
    <t>四旁（零星）植树             （株）</t>
  </si>
  <si>
    <t>全部木材采伐量            （立方米）</t>
  </si>
  <si>
    <t xml:space="preserve">  其     它</t>
  </si>
  <si>
    <t>资料来源：怀柔区园林绿化局。</t>
  </si>
  <si>
    <t xml:space="preserve">2-19 畜牧、水产生产（2005-2018年）    </t>
  </si>
  <si>
    <t>牧业产品出栏量</t>
  </si>
  <si>
    <t xml:space="preserve">  牛</t>
  </si>
  <si>
    <t xml:space="preserve">  马</t>
  </si>
  <si>
    <t>匹</t>
  </si>
  <si>
    <t xml:space="preserve">  驴</t>
  </si>
  <si>
    <t xml:space="preserve">  骡</t>
  </si>
  <si>
    <t xml:space="preserve">  猪</t>
  </si>
  <si>
    <t xml:space="preserve">  羊</t>
  </si>
  <si>
    <t>只</t>
  </si>
  <si>
    <t xml:space="preserve">  家 禽</t>
  </si>
  <si>
    <t>万只</t>
  </si>
  <si>
    <r>
      <t xml:space="preserve">    </t>
    </r>
    <r>
      <rPr>
        <vertAlign val="superscript"/>
        <sz val="10"/>
        <color indexed="8"/>
        <rFont val="宋体"/>
        <family val="0"/>
      </rPr>
      <t>﹟</t>
    </r>
    <r>
      <rPr>
        <sz val="10"/>
        <color indexed="8"/>
        <rFont val="宋体"/>
        <family val="0"/>
      </rPr>
      <t>鸡</t>
    </r>
  </si>
  <si>
    <t xml:space="preserve">     鸭</t>
  </si>
  <si>
    <t xml:space="preserve">  家 兔</t>
  </si>
  <si>
    <t xml:space="preserve">  其 他</t>
  </si>
  <si>
    <t>牲畜年末存栏数</t>
  </si>
  <si>
    <t xml:space="preserve">  大牲畜</t>
  </si>
  <si>
    <t xml:space="preserve">    牛</t>
  </si>
  <si>
    <r>
      <t xml:space="preserve">     </t>
    </r>
    <r>
      <rPr>
        <vertAlign val="superscript"/>
        <sz val="10"/>
        <color indexed="8"/>
        <rFont val="宋体"/>
        <family val="0"/>
      </rPr>
      <t/>
    </r>
    <r>
      <rPr>
        <vertAlign val="superscript"/>
        <sz val="10"/>
        <color indexed="8"/>
        <rFont val="宋体"/>
        <family val="0"/>
      </rPr>
      <t>﹟肉 牛</t>
    </r>
  </si>
  <si>
    <t xml:space="preserve">       奶 牛</t>
  </si>
  <si>
    <t xml:space="preserve">    马</t>
  </si>
  <si>
    <t xml:space="preserve">    驴</t>
  </si>
  <si>
    <t xml:space="preserve">    骡</t>
  </si>
  <si>
    <t xml:space="preserve">    猪</t>
  </si>
  <si>
    <t xml:space="preserve">    羊</t>
  </si>
  <si>
    <t xml:space="preserve">  家  禽</t>
  </si>
  <si>
    <r>
      <t xml:space="preserve">    </t>
    </r>
    <r>
      <rPr>
        <vertAlign val="superscript"/>
        <sz val="10"/>
        <color indexed="8"/>
        <rFont val="宋体"/>
        <family val="0"/>
      </rPr>
      <t>﹟</t>
    </r>
    <r>
      <rPr>
        <sz val="10"/>
        <color indexed="8"/>
        <rFont val="宋体"/>
        <family val="0"/>
      </rPr>
      <t>蛋  鸡</t>
    </r>
  </si>
  <si>
    <t xml:space="preserve">      肉  鸡</t>
  </si>
  <si>
    <t xml:space="preserve">      鸭</t>
  </si>
  <si>
    <t xml:space="preserve">  家  兔</t>
  </si>
  <si>
    <t>牧业产品产量</t>
  </si>
  <si>
    <t xml:space="preserve">  禽  蛋</t>
  </si>
  <si>
    <r>
      <t xml:space="preserve">    </t>
    </r>
    <r>
      <rPr>
        <vertAlign val="superscript"/>
        <sz val="10"/>
        <color indexed="8"/>
        <rFont val="宋体"/>
        <family val="0"/>
      </rPr>
      <t>﹟</t>
    </r>
    <r>
      <rPr>
        <sz val="10"/>
        <color indexed="8"/>
        <rFont val="宋体"/>
        <family val="0"/>
      </rPr>
      <t>鸡  蛋</t>
    </r>
  </si>
  <si>
    <t xml:space="preserve">  鲜  奶</t>
  </si>
  <si>
    <t xml:space="preserve">  毛  类</t>
  </si>
  <si>
    <t xml:space="preserve">  天然蜂蜜</t>
  </si>
  <si>
    <t>肉类总产量</t>
  </si>
  <si>
    <t xml:space="preserve">水产品产量 </t>
  </si>
  <si>
    <t xml:space="preserve">2-20 畜牧、水产生产    </t>
  </si>
  <si>
    <t xml:space="preserve">                                   2-21 分镇乡畜牧生产（2018年）  </t>
  </si>
  <si>
    <t>生猪生产（头）</t>
  </si>
  <si>
    <t>家禽生产（万只）</t>
  </si>
  <si>
    <t>禽蛋产量（吨）</t>
  </si>
  <si>
    <t>肉牛生产（头）</t>
  </si>
  <si>
    <t>奶牛生产</t>
  </si>
  <si>
    <t>年末存栏</t>
  </si>
  <si>
    <t>年内出栏</t>
  </si>
  <si>
    <t>合 计</t>
  </si>
  <si>
    <t>年末存栏（头）</t>
  </si>
  <si>
    <t>牛奶产量（吨）</t>
  </si>
  <si>
    <r>
      <t>#</t>
    </r>
    <r>
      <rPr>
        <sz val="10"/>
        <rFont val="宋体"/>
        <family val="0"/>
      </rPr>
      <t>肉  鸡</t>
    </r>
  </si>
  <si>
    <r>
      <t xml:space="preserve"> </t>
    </r>
    <r>
      <rPr>
        <vertAlign val="superscript"/>
        <sz val="10"/>
        <rFont val="宋体"/>
        <family val="0"/>
      </rPr>
      <t>#</t>
    </r>
    <r>
      <rPr>
        <sz val="10"/>
        <rFont val="宋体"/>
        <family val="0"/>
      </rPr>
      <t>肉  鸡</t>
    </r>
  </si>
  <si>
    <r>
      <t>#</t>
    </r>
    <r>
      <rPr>
        <sz val="10"/>
        <rFont val="宋体"/>
        <family val="0"/>
      </rPr>
      <t>鸡  蛋</t>
    </r>
  </si>
  <si>
    <t>产  量</t>
  </si>
  <si>
    <t>蔬  菜</t>
  </si>
  <si>
    <t>亩，吨</t>
  </si>
  <si>
    <t xml:space="preserve">  叶菜类</t>
  </si>
  <si>
    <t xml:space="preserve">  白菜类</t>
  </si>
  <si>
    <t xml:space="preserve">  瓜菜类</t>
  </si>
  <si>
    <t xml:space="preserve">  甘蓝类</t>
  </si>
  <si>
    <t xml:space="preserve">  根茎类</t>
  </si>
  <si>
    <t xml:space="preserve">  茄果类</t>
  </si>
  <si>
    <t xml:space="preserve">  葱蒜类</t>
  </si>
  <si>
    <t xml:space="preserve">  菜用豆类</t>
  </si>
  <si>
    <t xml:space="preserve">  水生菜类</t>
  </si>
  <si>
    <t xml:space="preserve">  其他蔬菜类</t>
  </si>
  <si>
    <t>食用菌(干鲜混合)</t>
  </si>
  <si>
    <t xml:space="preserve">  干  品</t>
  </si>
  <si>
    <t xml:space="preserve">  鲜  品</t>
  </si>
  <si>
    <t>瓜果类</t>
  </si>
  <si>
    <t xml:space="preserve">  瓜  类</t>
  </si>
  <si>
    <t xml:space="preserve">  草  莓</t>
  </si>
  <si>
    <t>特种作物</t>
  </si>
  <si>
    <t xml:space="preserve">  花  卉</t>
  </si>
  <si>
    <t xml:space="preserve">    鲜切花</t>
  </si>
  <si>
    <t>百枝</t>
  </si>
  <si>
    <t xml:space="preserve">    食用、香料用花卉（鲜品重量）</t>
  </si>
  <si>
    <t>公斤</t>
  </si>
  <si>
    <t>...</t>
  </si>
  <si>
    <t xml:space="preserve">    盆栽花</t>
  </si>
  <si>
    <t>百盆</t>
  </si>
  <si>
    <t xml:space="preserve">  盆栽观赏植物（包括盆景）</t>
  </si>
  <si>
    <t>播种面积               （亩）</t>
  </si>
  <si>
    <t>亩  产             （公斤/亩）</t>
  </si>
  <si>
    <t>总产量                    （吨）</t>
  </si>
  <si>
    <t>说明：此表数据含食用菌面积及产量。</t>
  </si>
  <si>
    <t>观光园</t>
  </si>
  <si>
    <t xml:space="preserve">  观光园个数</t>
  </si>
  <si>
    <t xml:space="preserve">  高峰期从业人员</t>
  </si>
  <si>
    <r>
      <t xml:space="preserve">    #</t>
    </r>
    <r>
      <rPr>
        <sz val="10"/>
        <rFont val="宋体"/>
        <family val="0"/>
      </rPr>
      <t>本地从业人员</t>
    </r>
  </si>
  <si>
    <t xml:space="preserve">  从业人员劳动报酬</t>
  </si>
  <si>
    <t xml:space="preserve">  接待人次</t>
  </si>
  <si>
    <t>人次</t>
  </si>
  <si>
    <t xml:space="preserve">  采摘产量</t>
  </si>
  <si>
    <t xml:space="preserve">  总收入</t>
  </si>
  <si>
    <t xml:space="preserve">    门票收入</t>
  </si>
  <si>
    <t xml:space="preserve">    采摘收入</t>
  </si>
  <si>
    <t xml:space="preserve">    出售农产品收入</t>
  </si>
  <si>
    <t xml:space="preserve">    出售其他商品收入</t>
  </si>
  <si>
    <t xml:space="preserve">    健身娱乐收入</t>
  </si>
  <si>
    <t xml:space="preserve">    垂钓收入</t>
  </si>
  <si>
    <t xml:space="preserve">    餐饮收入</t>
  </si>
  <si>
    <t xml:space="preserve">    住宿收入</t>
  </si>
  <si>
    <t xml:space="preserve">    其它收入</t>
  </si>
  <si>
    <t>民俗旅游</t>
  </si>
  <si>
    <t xml:space="preserve">  民俗旅游农户数</t>
  </si>
  <si>
    <t xml:space="preserve">  实际经营民俗旅游农户数</t>
  </si>
  <si>
    <r>
      <t xml:space="preserve">     #</t>
    </r>
    <r>
      <rPr>
        <sz val="10"/>
        <rFont val="宋体"/>
        <family val="0"/>
      </rPr>
      <t>出售和加工自产农产品收入</t>
    </r>
  </si>
  <si>
    <t>单位：万元、人次</t>
  </si>
  <si>
    <t>总收入</t>
  </si>
  <si>
    <t>接待人次</t>
  </si>
  <si>
    <t>观光园个数            (个)</t>
  </si>
  <si>
    <t>从业人员劳动报酬   （万元）</t>
  </si>
  <si>
    <t>接待人次        （人次）</t>
  </si>
  <si>
    <t xml:space="preserve">总收入            （万元） </t>
  </si>
  <si>
    <t>实际经营民俗旅游农户数（户）</t>
  </si>
  <si>
    <t>接待人次          （人次）</t>
  </si>
  <si>
    <t>单位：亩、万元</t>
  </si>
  <si>
    <t xml:space="preserve">  占地面积</t>
  </si>
  <si>
    <t xml:space="preserve">  播种面积</t>
  </si>
  <si>
    <t xml:space="preserve">  收  入</t>
  </si>
  <si>
    <t xml:space="preserve">  温  室</t>
  </si>
  <si>
    <t xml:space="preserve">    占地面积</t>
  </si>
  <si>
    <t xml:space="preserve">    播种面积</t>
  </si>
  <si>
    <t xml:space="preserve">    收  入</t>
  </si>
  <si>
    <t xml:space="preserve">  大  棚</t>
  </si>
  <si>
    <t xml:space="preserve">  中小棚</t>
  </si>
  <si>
    <t>实际利用面积（亩）</t>
  </si>
  <si>
    <t>$$</t>
  </si>
  <si>
    <t>产  量    （吨）</t>
  </si>
  <si>
    <t>收  入     （万元）</t>
  </si>
  <si>
    <t>产  量     （吨）</t>
  </si>
  <si>
    <t>占地面积</t>
  </si>
  <si>
    <t xml:space="preserve">  按类型划分</t>
  </si>
  <si>
    <t xml:space="preserve">    温  室</t>
  </si>
  <si>
    <t xml:space="preserve">    大  棚</t>
  </si>
  <si>
    <t xml:space="preserve">    中小棚</t>
  </si>
  <si>
    <t xml:space="preserve">  按品种划分</t>
  </si>
  <si>
    <t xml:space="preserve">    蔬  菜                  </t>
  </si>
  <si>
    <t xml:space="preserve">    食用菌</t>
  </si>
  <si>
    <t xml:space="preserve">    花卉苗木                  </t>
  </si>
  <si>
    <t xml:space="preserve">    瓜果类                  </t>
  </si>
  <si>
    <t xml:space="preserve">    水  果                  </t>
  </si>
  <si>
    <t xml:space="preserve">    其  它                  </t>
  </si>
  <si>
    <t>设施农业</t>
  </si>
  <si>
    <t>种业收入（万元）</t>
  </si>
  <si>
    <t>实际利用占地面积（亩）</t>
  </si>
  <si>
    <t>收入（万元）</t>
  </si>
  <si>
    <t>2-33  种业生产情况</t>
  </si>
  <si>
    <r>
      <t>#</t>
    </r>
    <r>
      <rPr>
        <sz val="10"/>
        <rFont val="宋体"/>
        <family val="0"/>
      </rPr>
      <t>销往外埠</t>
    </r>
  </si>
  <si>
    <t xml:space="preserve">  农  业</t>
  </si>
  <si>
    <t xml:space="preserve">    小麦种</t>
  </si>
  <si>
    <t xml:space="preserve">    玉米种</t>
  </si>
  <si>
    <t xml:space="preserve">    豆  种</t>
  </si>
  <si>
    <t xml:space="preserve">    蔬菜种</t>
  </si>
  <si>
    <t xml:space="preserve">    蔬菜苗</t>
  </si>
  <si>
    <t>百株</t>
  </si>
  <si>
    <t xml:space="preserve">    瓜  种</t>
  </si>
  <si>
    <t xml:space="preserve">    瓜  苗</t>
  </si>
  <si>
    <t xml:space="preserve">    花卉种</t>
  </si>
  <si>
    <t xml:space="preserve">    花卉苗</t>
  </si>
  <si>
    <t xml:space="preserve">    果树苗</t>
  </si>
  <si>
    <t xml:space="preserve">  林  业</t>
  </si>
  <si>
    <t xml:space="preserve">    树  种</t>
  </si>
  <si>
    <t xml:space="preserve">    树  苗</t>
  </si>
  <si>
    <t xml:space="preserve">  牧  业</t>
  </si>
  <si>
    <t xml:space="preserve">    种  猪</t>
  </si>
  <si>
    <t xml:space="preserve">    种  羊</t>
  </si>
  <si>
    <t xml:space="preserve">    种  牛</t>
  </si>
  <si>
    <t xml:space="preserve">    种雏禽</t>
  </si>
  <si>
    <t xml:space="preserve">    种  蛋</t>
  </si>
  <si>
    <t>万枚</t>
  </si>
  <si>
    <t xml:space="preserve">    冷冻精液</t>
  </si>
  <si>
    <t>份</t>
  </si>
  <si>
    <t xml:space="preserve">    胚  胎</t>
  </si>
  <si>
    <t xml:space="preserve">  渔  业</t>
  </si>
  <si>
    <t xml:space="preserve">    种鱼苗</t>
  </si>
  <si>
    <t>万尾</t>
  </si>
  <si>
    <t>机电井数量 
（眼）</t>
  </si>
  <si>
    <t>灌溉面积                （亩）</t>
  </si>
  <si>
    <t>已配套机电井</t>
  </si>
  <si>
    <t>资料来源：怀柔区水务局。</t>
  </si>
  <si>
    <t>渔业水域面积</t>
  </si>
  <si>
    <t>淡水养殖面积</t>
  </si>
  <si>
    <t>淡水鱼产量</t>
  </si>
  <si>
    <t>苗种产量</t>
  </si>
  <si>
    <t>（亩）</t>
  </si>
  <si>
    <t>（吨）</t>
  </si>
  <si>
    <t>（万尾）</t>
  </si>
  <si>
    <t>资料来源：怀柔区农业农村局。</t>
  </si>
  <si>
    <t>无公害农产品</t>
  </si>
  <si>
    <t xml:space="preserve">  种植业</t>
  </si>
  <si>
    <t xml:space="preserve">  畜牧业</t>
  </si>
  <si>
    <t>绿色食品农产品</t>
  </si>
  <si>
    <t>有机农产品</t>
  </si>
  <si>
    <t>资料来源：北京市食用农产品安全生产体系建设办公室。</t>
  </si>
  <si>
    <t>集体经济组织情况</t>
  </si>
  <si>
    <t xml:space="preserve">  乡镇级集体经济组织数</t>
  </si>
  <si>
    <t xml:space="preserve">  村级集体经济组织数</t>
  </si>
  <si>
    <t xml:space="preserve">  汇总农户数</t>
  </si>
  <si>
    <t xml:space="preserve">  汇总人口数</t>
  </si>
  <si>
    <t xml:space="preserve">  劳动力总人数</t>
  </si>
  <si>
    <t xml:space="preserve">  就业率</t>
  </si>
  <si>
    <t>集体经济经营情况</t>
  </si>
  <si>
    <t xml:space="preserve">  集体经济总收入</t>
  </si>
  <si>
    <r>
      <t xml:space="preserve">   </t>
    </r>
    <r>
      <rPr>
        <vertAlign val="superscript"/>
        <sz val="10"/>
        <rFont val="宋体"/>
        <family val="0"/>
      </rPr>
      <t>﹟</t>
    </r>
    <r>
      <rPr>
        <sz val="10"/>
        <rFont val="宋体"/>
        <family val="0"/>
      </rPr>
      <t>主营业务收入</t>
    </r>
  </si>
  <si>
    <t xml:space="preserve">  净利润</t>
  </si>
  <si>
    <t xml:space="preserve">  可供分配的利润</t>
  </si>
  <si>
    <t xml:space="preserve">  未分配利润</t>
  </si>
  <si>
    <t xml:space="preserve">  资产总计</t>
  </si>
  <si>
    <t xml:space="preserve">    乡镇级</t>
  </si>
  <si>
    <t xml:space="preserve">    村  级</t>
  </si>
  <si>
    <t xml:space="preserve">  所有者权益合计</t>
  </si>
  <si>
    <t xml:space="preserve">  人均所有者权益</t>
  </si>
  <si>
    <t>农户收入情况</t>
  </si>
  <si>
    <t xml:space="preserve">  农户总收入</t>
  </si>
  <si>
    <t xml:space="preserve">  农户所得总额</t>
  </si>
  <si>
    <t xml:space="preserve">  人均所得</t>
  </si>
  <si>
    <t xml:space="preserve">  农户从集体经济获取的所得总额</t>
  </si>
  <si>
    <t xml:space="preserve">  农户经营休闲农业及乡村旅游收入</t>
  </si>
  <si>
    <t>资料来源：怀柔区农村合作经济经营管理站。</t>
  </si>
  <si>
    <r>
      <t xml:space="preserve">    </t>
    </r>
    <r>
      <rPr>
        <sz val="12"/>
        <rFont val="黑体"/>
        <family val="3"/>
      </rPr>
      <t>乡镇常住户数</t>
    </r>
    <r>
      <rPr>
        <sz val="12"/>
        <rFont val="仿宋_GB2312"/>
        <family val="3"/>
      </rPr>
      <t xml:space="preserve">  指长期（一年以上）居住在乡镇（不包括城关镇）行政管理区域内的住户，还包括居住在城关镇所辖行政村范围内的农村住户。户口不在本地而在本地居住一年及以上的住户也包括在本地农村住户内；有本地户口，但举家外出谋生一年以上的住户，无论是否保留承包耕地都不包括在本地农村住户范围内。不包括乡村地区内的国有经济的机关、团体、学校、企业、事业单位的集体户及集中连片的商品住宅小区居民户。</t>
    </r>
  </si>
  <si>
    <r>
      <t xml:space="preserve">    </t>
    </r>
    <r>
      <rPr>
        <sz val="12"/>
        <rFont val="黑体"/>
        <family val="3"/>
      </rPr>
      <t>乡镇常住人口</t>
    </r>
    <r>
      <rPr>
        <sz val="12"/>
        <rFont val="仿宋_GB2312"/>
        <family val="3"/>
      </rPr>
      <t xml:space="preserve">  指乡村地区常住居民户数中的常住人口数，即经常在家或在家居住6个月以上，而且经济和生活与本户连成一体的人口。外出从业人员在外居住时间虽然在6个月以上，但收入主要带回家中，经济与本户连为一体，仍视为家庭常住人口；在家居住，生活和本户连成一体的国家职工、退休人员也为家庭常住人口。但是现役军人、中专及以上（走读生除外）的在校学生、以及常年在外（不包括探亲、看病等）且已有稳定的职业与居住场所的外出从业人员，不应当作家庭常住人口。 </t>
    </r>
  </si>
  <si>
    <r>
      <t xml:space="preserve">    </t>
    </r>
    <r>
      <rPr>
        <sz val="12"/>
        <rFont val="黑体"/>
        <family val="3"/>
      </rPr>
      <t>乡镇从业人员</t>
    </r>
    <r>
      <rPr>
        <sz val="12"/>
        <rFont val="仿宋_GB2312"/>
        <family val="3"/>
      </rPr>
      <t xml:space="preserve">  指全部乡镇及行政村人口中16岁以上实际参加生产经营活动并取得实物或货币收入的人员，既包括劳动年龄内经常参加劳动的人员，也包括超过劳动年龄（男16—60岁；女16—55岁）但经常参加劳动的人员。但不包括户口在家的在外学生、现役军人和丧失劳动能力的人，也不包括待业人员和家务劳动者。从业人员按从事主业时间最长（时间相同按收入）分为农业从业人员、工业从业人员、建筑业从业人员、交运仓储及邮电通讯业从业人员、批零贸易及餐饮业从业人员、其它从业人员。</t>
    </r>
  </si>
  <si>
    <r>
      <t xml:space="preserve">    </t>
    </r>
    <r>
      <rPr>
        <sz val="12"/>
        <rFont val="黑体"/>
        <family val="3"/>
      </rPr>
      <t>年末耕地面积</t>
    </r>
    <r>
      <rPr>
        <sz val="12"/>
        <rFont val="仿宋_GB2312"/>
        <family val="3"/>
      </rPr>
      <t xml:space="preserve">  指能够种植农作物的田地。包括当年实际耕种的熟地；新开荒且已种植的地；“沿海”、“沿湖”地区已围垦利用三年以上的“海涂”、“湖田”；弃耕、休闲不满三年，随时可以复耕的地；因灾害或其他因素，虽然当年内未种植农作物但仍可复耕的地；以种植农作物为主，附带种植桑树、果树和其他林的地；年年进行耕耘种草的地；南方小于l米、北方小于2米宽的沟、渠、路、田埂。不包括：因灾害或其他因素，已不能复耕的地；弃耕、休闲满三年的地，或者虽不满三年，但已经成为荒地的土地；不进行耕耘，种植牧草已成为永久性草地的土地；专业性的桑园、茶园、果园、果木苗圃地、芦苇地、天然草场等；以混凝土等铺设的温室、玻璃室，导致栽培的植物体与地面隔绝的基地。</t>
    </r>
  </si>
  <si>
    <r>
      <t xml:space="preserve">    </t>
    </r>
    <r>
      <rPr>
        <sz val="12"/>
        <rFont val="黑体"/>
        <family val="3"/>
      </rPr>
      <t>农作物播种面积</t>
    </r>
    <r>
      <rPr>
        <sz val="12"/>
        <rFont val="仿宋_GB2312"/>
        <family val="3"/>
      </rPr>
      <t xml:space="preserve">  指实际播种或移植有农作物的面积。凡是实际种植有农作物的面积，不论种植在耕地上还是种植在非耕地上，均包括在农作物播种面积中。在播种季节基本结束后，因遭灾而重新改种和补种的农作物面积，也包括在内。</t>
    </r>
  </si>
  <si>
    <r>
      <t xml:space="preserve">    </t>
    </r>
    <r>
      <rPr>
        <sz val="12"/>
        <rFont val="黑体"/>
        <family val="3"/>
      </rPr>
      <t>农村用电量</t>
    </r>
    <r>
      <rPr>
        <sz val="12"/>
        <rFont val="仿宋_GB2312"/>
        <family val="3"/>
      </rPr>
      <t>　指本年度内，扣除在农村中的国有经济工业交通、基建等单位的用电量以后的农村生产和生活的全年用电总量（计量单位千瓦小时，按全年累计数统计），即包括国家电网供电，也包括农村自办电站供电量。</t>
    </r>
  </si>
  <si>
    <r>
      <t xml:space="preserve">    </t>
    </r>
    <r>
      <rPr>
        <sz val="12"/>
        <rFont val="黑体"/>
        <family val="3"/>
      </rPr>
      <t>农林牧渔业总产值</t>
    </r>
    <r>
      <rPr>
        <sz val="12"/>
        <rFont val="仿宋_GB2312"/>
        <family val="3"/>
      </rPr>
      <t xml:space="preserve">  是以货币表现的农林牧渔业的全部产品总量和对农林牧渔业生产活动进行的各种支持性服务活动的价值。</t>
    </r>
  </si>
  <si>
    <r>
      <t xml:space="preserve">    </t>
    </r>
    <r>
      <rPr>
        <sz val="12"/>
        <rFont val="黑体"/>
        <family val="3"/>
      </rPr>
      <t>乡村户数</t>
    </r>
    <r>
      <rPr>
        <sz val="12"/>
        <rFont val="仿宋_GB2312"/>
        <family val="3"/>
      </rPr>
      <t xml:space="preserve">  指长期(一年以上)居住在乡镇(不包括城关镇)行政管理区域内的住户，还包括居住在城关镇所辖行政村范围内的农村住户。户口不在本地而在本地居住一年及以上的住户也包括在本地农村住户内；有本地户口，但举家外出谋生一年以上的住户，无论是否保留承包耕地都不包括在本地农村住户范围内。不包括乡村地区内的国有经济的机关、团体、学校、企业、事业单位的集体户。</t>
    </r>
  </si>
  <si>
    <r>
      <t xml:space="preserve">    </t>
    </r>
    <r>
      <rPr>
        <sz val="12"/>
        <rFont val="黑体"/>
        <family val="3"/>
      </rPr>
      <t>乡村人口</t>
    </r>
    <r>
      <rPr>
        <sz val="12"/>
        <rFont val="仿宋_GB2312"/>
        <family val="3"/>
      </rPr>
      <t xml:space="preserve">  指乡村地区常住居民户数中的常住人口数，即经常在家或在家居住6个月以上，而且经济和生活与本户连成一体的人口。外出从业人员在外居住时间虽然在6个月以上,但收入主要带回家中，经济与本户连为一体，仍视为家庭常住人口；在家居住，生活和本户连成一体的国家职工、退休人员也为家庭常住人口。但是现役军人、中专及以上(走读生除外)的在校学生、以及常年在外(不包括探亲、看病等)且已有稳定的职业与居住场所的外出从业人员，不应当作家庭常住人口。</t>
    </r>
  </si>
  <si>
    <r>
      <t xml:space="preserve">    </t>
    </r>
    <r>
      <rPr>
        <sz val="12"/>
        <rFont val="黑体"/>
        <family val="3"/>
      </rPr>
      <t>造林面积</t>
    </r>
    <r>
      <rPr>
        <sz val="12"/>
        <rFont val="仿宋_GB2312"/>
        <family val="3"/>
      </rPr>
      <t>　指报告期内在荒山、荒地沙丘等一切可以造林的土地上，采用人工播种、植苗、飞机播种等方法种植成片乔木林和灌木林，经过检查验收符合《造林技术规程》要求，并按《中华人民共和国森林法实施细则》规定，成活率达到85%及以上的造林面积。造林面积不包括补植面积和治沙种草面积。</t>
    </r>
  </si>
  <si>
    <r>
      <t xml:space="preserve">    </t>
    </r>
    <r>
      <rPr>
        <sz val="12"/>
        <rFont val="黑体"/>
        <family val="3"/>
      </rPr>
      <t>四旁植树</t>
    </r>
    <r>
      <rPr>
        <sz val="12"/>
        <rFont val="仿宋_GB2312"/>
        <family val="3"/>
      </rPr>
      <t xml:space="preserve">  指四旁（水、村、路、宅）植树如一侧在二行以下，或零星栽种树木和竹子的活动。一般只统计当年栽植并在年底实际成活的株数。如四旁植树一侧在二行以上，连片面积0.067公顷(一亩)以上，应统计在造林面积内。</t>
    </r>
  </si>
  <si>
    <r>
      <t xml:space="preserve">    </t>
    </r>
    <r>
      <rPr>
        <sz val="12"/>
        <rFont val="黑体"/>
        <family val="3"/>
      </rPr>
      <t>育苗面积</t>
    </r>
    <r>
      <rPr>
        <sz val="12"/>
        <rFont val="仿宋_GB2312"/>
        <family val="3"/>
      </rPr>
      <t xml:space="preserve">  指为造林和迹地更新培育苗木所实际利用的苗圃面积。包括新育苗面积、留床面积、移植面积三部分，以及用于育苗的临时性灌溉排水设施和苗床间步道的面积。不包括苗圃休闲地、固定性或永久性灌溉排水设施和道路、建筑物等面积。育苗面积应全部实测。自1990年9月起，国家统计局与原林业部规定，营养杯、营养砖育苗，可折算育苗面积。并规定育苗面积不包括死亡的育苗面积。</t>
    </r>
  </si>
  <si>
    <r>
      <t xml:space="preserve">    </t>
    </r>
    <r>
      <rPr>
        <sz val="12"/>
        <rFont val="黑体"/>
        <family val="3"/>
      </rPr>
      <t>本年新增育苗面积</t>
    </r>
    <r>
      <rPr>
        <sz val="12"/>
        <rFont val="仿宋_GB2312"/>
        <family val="3"/>
      </rPr>
      <t xml:space="preserve">  本年新播种、插条和移床的面积。</t>
    </r>
  </si>
  <si>
    <r>
      <t xml:space="preserve">    </t>
    </r>
    <r>
      <rPr>
        <sz val="12"/>
        <rFont val="黑体"/>
        <family val="3"/>
      </rPr>
      <t>渔业水域面积</t>
    </r>
    <r>
      <rPr>
        <sz val="12"/>
        <rFont val="仿宋_GB2312"/>
        <family val="3"/>
      </rPr>
      <t xml:space="preserve">  可用于增值放流和水产养殖的全部水面面积。</t>
    </r>
  </si>
  <si>
    <r>
      <t xml:space="preserve">    </t>
    </r>
    <r>
      <rPr>
        <sz val="12"/>
        <rFont val="黑体"/>
        <family val="3"/>
      </rPr>
      <t>淡水养殖面积</t>
    </r>
    <r>
      <rPr>
        <sz val="12"/>
        <rFont val="仿宋_GB2312"/>
        <family val="3"/>
      </rPr>
      <t xml:space="preserve">   淡水水域养殖水产品的水面面积，包括池塘、湖泊、水库、河沟和其他五部分。在江河、湖泊、水库投放育苗或灌江纳苗、增值放流的水域不统计养殖面积；湖泊、水库、河沟虽有指定专人管理，也放养了水产苗种，但起捕的水产品中人工养殖水产品不足30%的，这类水面也不统计在养殖面积中（这部分产量也不纳入养殖产品产量而列入捕捞产量）。</t>
    </r>
  </si>
  <si>
    <r>
      <t xml:space="preserve">    </t>
    </r>
    <r>
      <rPr>
        <sz val="12"/>
        <rFont val="黑体"/>
        <family val="3"/>
      </rPr>
      <t>农村居民人均劳动所得</t>
    </r>
    <r>
      <rPr>
        <sz val="12"/>
        <rFont val="仿宋_GB2312"/>
        <family val="3"/>
      </rPr>
      <t xml:space="preserve">  指平均每个农村分配人口的劳动所得，即“农民所得总额”与“分配人口”之商。</t>
    </r>
  </si>
  <si>
    <t xml:space="preserve">    本章资料反映怀柔区规模以上工业企业的基本情况，主要包括：规模以上工业企业生产情况、规模以上工业企业财务状况以及规模以上工业企业研究与试验发展（R&amp;D）情况等。其中，规模以上工业企业生产情况和财务状况的主要经济指标包括：单位数、工业总产值、工业销售产值、出口交货值、资产总计、负债合计、主营业务收入、主营业务成本、主营业务税金及附加、利润总额、应交增值税等。规模以上工业企业研究与试验发展（R&amp;D）情况主要包括：规模以上工业企业研究与试验发展（R&amp;D）人员情况、经费情况和项目情况，规模以上工业企业办科技机构情况，规模以上工业企业自主知识产权保护情况，规模以上工业企业新产品开发、生产及销售情况，规模以上工业企业政府相关政策落实情况，规模以上工业企业技术获取和技术改造情况等。</t>
  </si>
  <si>
    <t xml:space="preserve">    二、本章资料的统计范围和调查方法</t>
  </si>
  <si>
    <t xml:space="preserve">    2005年，分为全部国有及年主营业务收入在300万元及以上非国有工业企业（简称“规模以上”）和年主营业务收入在300万元以下非国有工业企业（简称“规模以下”）两部分。</t>
  </si>
  <si>
    <t xml:space="preserve">    2006年，分为全部国有及年主营业务收入在500万元及以上非国有工业企业（简称“规模以上”）和年主营业务收入在500万元以下非国有工业企业（简称“规模以下”）两部分。</t>
  </si>
  <si>
    <t xml:space="preserve">    2007年-2010年，分为年主营业务收入在500万元及以上法人工业企业（简称“规模以上”）和年主营业务收入在500万元以下法人工业企业和全部个体经营工业单位（简称“规模以下”）两部分。</t>
  </si>
  <si>
    <t xml:space="preserve">    2011年及以后，分为年主营业务收入在2000万元及以上法人工业企业（简称“规模以上”）和年主营业务收入在2000万元以下法人工业企业和全部个体经营工业单位（简称“规模以下”）两部分。</t>
  </si>
  <si>
    <t xml:space="preserve">    本章资料中所有工业数据均为规模以上工业企业数据，调查方法为全面调查。</t>
  </si>
  <si>
    <t xml:space="preserve">    三、有关统计标准的说明</t>
  </si>
  <si>
    <t xml:space="preserve">    1.工业行业分类2005-2011年执行《国民经济行业分类标准》(GB/T 4754-2002)标准；2012-2017年执行《国民经济行业分类》(GB/T 4754-2011)标准；2018年执行《国民经济行业分类》(GB/T 4754-2017)标准。
    与2002版相比，2011版《国民经济行业分类》标准中，将原“交通运输设备制造业”调整为“汽车制造业”，将原“通信设备、计算机及其他电子设备制造业”调整为“计算机、通信和其他电子设备制造业”，将原“石油加工业”与“炼焦、煤气及煤制品业”合并为“石油加工、炼焦和核燃料加工业”。</t>
  </si>
  <si>
    <t xml:space="preserve">    2.企业标准划分：自2011年开始，大中小微型企业划分标准执行国家统计局《关于统计上大中小微型企业划分办法》（国统字[2011]75号）。</t>
  </si>
  <si>
    <t xml:space="preserve">    四、本章资料的数据来源</t>
  </si>
  <si>
    <t xml:space="preserve">    本章工业企业统计数据来源于怀柔区统计局、北京市怀柔区经济社会调查队。</t>
  </si>
  <si>
    <r>
      <t>2013</t>
    </r>
    <r>
      <rPr>
        <sz val="10"/>
        <rFont val="宋体"/>
        <family val="0"/>
      </rPr>
      <t>年</t>
    </r>
  </si>
  <si>
    <t>单位个数(个)</t>
  </si>
  <si>
    <t>工业总产值（当年价格）</t>
  </si>
  <si>
    <t>主营业务收入</t>
  </si>
  <si>
    <t>利润总额</t>
  </si>
  <si>
    <t>应交税金合计</t>
  </si>
  <si>
    <t>注:1.本表2005-2008年数据没有根据第二次全国经济普查进行修订。</t>
  </si>
  <si>
    <t xml:space="preserve">   2.规模以上工业范围：2005年为全部国有及年主营业务收入300万元及以上非国有工业企业；2006年为全部国有及年主营业务收入在500万元及以上非国有工业口径；2007年-2010年调整为年主营业务收入500万元及以上的全部法人工业企业；2011年及以后调整为年主营业务收入2000万元及以上的全部法人工业企业。</t>
  </si>
  <si>
    <t xml:space="preserve">   3.应交税金合计包括营业税金及附加、应交所得税和应交增值税。</t>
  </si>
  <si>
    <t>营业收入</t>
  </si>
  <si>
    <r>
      <t xml:space="preserve"> </t>
    </r>
    <r>
      <rPr>
        <vertAlign val="superscript"/>
        <sz val="10"/>
        <rFont val="宋体"/>
        <family val="0"/>
      </rPr>
      <t xml:space="preserve"> #</t>
    </r>
    <r>
      <rPr>
        <sz val="10"/>
        <rFont val="宋体"/>
        <family val="0"/>
      </rPr>
      <t>主营业务收入</t>
    </r>
  </si>
  <si>
    <t>注:1.规模以上工业企业为年主营业务收入2000万元及以上的工业企业法人单位。</t>
  </si>
  <si>
    <t xml:space="preserve">   2应交税金合计包括营业税金及附加、应交所得税和应交增值税。</t>
  </si>
  <si>
    <t>单位数    (个)</t>
  </si>
  <si>
    <t>工业总产值          （当年价格）</t>
  </si>
  <si>
    <t>工业销售产值         （当年价格）</t>
  </si>
  <si>
    <t>资  产  负  债</t>
  </si>
  <si>
    <r>
      <t>损</t>
    </r>
    <r>
      <rPr>
        <sz val="12"/>
        <rFont val="宋体"/>
        <family val="0"/>
      </rPr>
      <t xml:space="preserve">          </t>
    </r>
    <r>
      <rPr>
        <sz val="10"/>
        <rFont val="宋体"/>
        <family val="0"/>
      </rPr>
      <t>益</t>
    </r>
  </si>
  <si>
    <t>应交增值税</t>
  </si>
  <si>
    <t>投资收益</t>
  </si>
  <si>
    <t>应交所得税</t>
  </si>
  <si>
    <r>
      <t>#</t>
    </r>
    <r>
      <rPr>
        <sz val="10"/>
        <color indexed="8"/>
        <rFont val="宋体"/>
        <family val="0"/>
      </rPr>
      <t>出口交货值</t>
    </r>
  </si>
  <si>
    <t>资产总计</t>
  </si>
  <si>
    <t>流动资产  合    计</t>
  </si>
  <si>
    <t>固定资产
净    额</t>
  </si>
  <si>
    <t>固定资产
原    价</t>
  </si>
  <si>
    <t>负债合计</t>
  </si>
  <si>
    <t>所有者   权  益     合  计</t>
  </si>
  <si>
    <t>营业成本</t>
  </si>
  <si>
    <t>税金及附加</t>
  </si>
  <si>
    <t>销售费用</t>
  </si>
  <si>
    <t>管理费用</t>
  </si>
  <si>
    <t>财务费用</t>
  </si>
  <si>
    <r>
      <t>#</t>
    </r>
    <r>
      <rPr>
        <sz val="10"/>
        <color indexed="8"/>
        <rFont val="宋体"/>
        <family val="0"/>
      </rPr>
      <t>应收账款         （净  额）</t>
    </r>
  </si>
  <si>
    <r>
      <t>#</t>
    </r>
    <r>
      <rPr>
        <sz val="10"/>
        <color indexed="8"/>
        <rFont val="宋体"/>
        <family val="0"/>
      </rPr>
      <t>存货</t>
    </r>
  </si>
  <si>
    <r>
      <t>#</t>
    </r>
    <r>
      <rPr>
        <sz val="10"/>
        <color indexed="8"/>
        <rFont val="宋体"/>
        <family val="0"/>
      </rPr>
      <t>流动负债 合    计</t>
    </r>
  </si>
  <si>
    <r>
      <t>#</t>
    </r>
    <r>
      <rPr>
        <sz val="10"/>
        <color indexed="8"/>
        <rFont val="宋体"/>
        <family val="0"/>
      </rPr>
      <t>实收资本</t>
    </r>
  </si>
  <si>
    <r>
      <t>#</t>
    </r>
    <r>
      <rPr>
        <sz val="10"/>
        <color indexed="8"/>
        <rFont val="宋体"/>
        <family val="0"/>
      </rPr>
      <t>主营业务    收   入</t>
    </r>
  </si>
  <si>
    <r>
      <t>#</t>
    </r>
    <r>
      <rPr>
        <sz val="10"/>
        <color indexed="8"/>
        <rFont val="宋体"/>
        <family val="0"/>
      </rPr>
      <t>主营业务             成   本</t>
    </r>
  </si>
  <si>
    <r>
      <t>#</t>
    </r>
    <r>
      <rPr>
        <sz val="10"/>
        <color indexed="8"/>
        <rFont val="宋体"/>
        <family val="0"/>
      </rPr>
      <t>主营业务税金及附加</t>
    </r>
  </si>
  <si>
    <t>#产成品</t>
  </si>
  <si>
    <r>
      <t>#</t>
    </r>
    <r>
      <rPr>
        <sz val="10"/>
        <color indexed="8"/>
        <rFont val="宋体"/>
        <family val="0"/>
      </rPr>
      <t>应付账款</t>
    </r>
  </si>
  <si>
    <t xml:space="preserve">  农副食品加工业</t>
  </si>
  <si>
    <t xml:space="preserve">  食品制造业</t>
  </si>
  <si>
    <t xml:space="preserve">  酒、饮料和精制茶制造业</t>
  </si>
  <si>
    <t xml:space="preserve">  纺织服装、服饰业</t>
  </si>
  <si>
    <t>***</t>
  </si>
  <si>
    <t xml:space="preserve">  家具制造业</t>
  </si>
  <si>
    <t xml:space="preserve">  造纸和纸制品业</t>
  </si>
  <si>
    <t xml:space="preserve">  印刷和记录媒介复制业</t>
  </si>
  <si>
    <t xml:space="preserve">  文教、工美、体育和娱乐用品制造业</t>
  </si>
  <si>
    <t xml:space="preserve">  化学原料和化学制品制造业</t>
  </si>
  <si>
    <t xml:space="preserve">  医药制造业</t>
  </si>
  <si>
    <t xml:space="preserve">  橡胶和塑料制品业</t>
  </si>
  <si>
    <t xml:space="preserve">  非金属矿物制品业</t>
  </si>
  <si>
    <t xml:space="preserve">  黑色金属冶炼和压延加工业</t>
  </si>
  <si>
    <t xml:space="preserve">  有色金属冶炼和压延加工业</t>
  </si>
  <si>
    <t xml:space="preserve">  金属制品业</t>
  </si>
  <si>
    <t xml:space="preserve">  通用设备制造业</t>
  </si>
  <si>
    <t xml:space="preserve">  专用设备制造业</t>
  </si>
  <si>
    <t xml:space="preserve">  汽车制造业</t>
  </si>
  <si>
    <t xml:space="preserve">  电气机械和器材制造业</t>
  </si>
  <si>
    <t xml:space="preserve">  计算机、通信和其他电子设备制造业</t>
  </si>
  <si>
    <t xml:space="preserve">  仪器仪表制造业</t>
  </si>
  <si>
    <t xml:space="preserve">  废弃资源综合利用业</t>
  </si>
  <si>
    <t xml:space="preserve">  电力、热力生产和供应业</t>
  </si>
  <si>
    <t xml:space="preserve">  燃气生产和供应业</t>
  </si>
  <si>
    <t xml:space="preserve">  水的生产和供应业</t>
  </si>
  <si>
    <t>企业数</t>
  </si>
  <si>
    <r>
      <t xml:space="preserve">   </t>
    </r>
    <r>
      <rPr>
        <vertAlign val="superscript"/>
        <sz val="10"/>
        <rFont val="宋体"/>
        <family val="0"/>
      </rPr>
      <t>#</t>
    </r>
    <r>
      <rPr>
        <sz val="10"/>
        <rFont val="宋体"/>
        <family val="0"/>
      </rPr>
      <t>有R&amp;D活动企业数</t>
    </r>
  </si>
  <si>
    <r>
      <t xml:space="preserve">   </t>
    </r>
    <r>
      <rPr>
        <vertAlign val="superscript"/>
        <sz val="10"/>
        <rFont val="宋体"/>
        <family val="0"/>
      </rPr>
      <t>#</t>
    </r>
    <r>
      <rPr>
        <sz val="10"/>
        <rFont val="宋体"/>
        <family val="0"/>
      </rPr>
      <t>有研发机构企业数</t>
    </r>
  </si>
  <si>
    <r>
      <t xml:space="preserve">   </t>
    </r>
    <r>
      <rPr>
        <vertAlign val="superscript"/>
        <sz val="10"/>
        <rFont val="宋体"/>
        <family val="0"/>
      </rPr>
      <t>#</t>
    </r>
    <r>
      <rPr>
        <sz val="10"/>
        <rFont val="宋体"/>
        <family val="0"/>
      </rPr>
      <t>有专利申请的企业数</t>
    </r>
  </si>
  <si>
    <r>
      <t xml:space="preserve">   </t>
    </r>
    <r>
      <rPr>
        <vertAlign val="superscript"/>
        <sz val="10"/>
        <rFont val="宋体"/>
        <family val="0"/>
      </rPr>
      <t>#</t>
    </r>
    <r>
      <rPr>
        <sz val="10"/>
        <rFont val="宋体"/>
        <family val="0"/>
      </rPr>
      <t>有新产品销售的企业数</t>
    </r>
  </si>
  <si>
    <r>
      <t xml:space="preserve">   </t>
    </r>
    <r>
      <rPr>
        <vertAlign val="superscript"/>
        <sz val="10"/>
        <rFont val="宋体"/>
        <family val="0"/>
      </rPr>
      <t>#</t>
    </r>
    <r>
      <rPr>
        <sz val="10"/>
        <rFont val="宋体"/>
        <family val="0"/>
      </rPr>
      <t>享受研究开发费用加计扣除的企业数</t>
    </r>
  </si>
  <si>
    <t>从业人员期末人数</t>
  </si>
  <si>
    <t>从业人员平均人数</t>
  </si>
  <si>
    <t>从业人员工资总额</t>
  </si>
  <si>
    <r>
      <t xml:space="preserve">   </t>
    </r>
    <r>
      <rPr>
        <vertAlign val="superscript"/>
        <sz val="10"/>
        <rFont val="宋体"/>
        <family val="0"/>
      </rPr>
      <t>#</t>
    </r>
    <r>
      <rPr>
        <sz val="10"/>
        <rFont val="宋体"/>
        <family val="0"/>
      </rPr>
      <t>主营业务收入</t>
    </r>
  </si>
  <si>
    <t>工业总产值</t>
  </si>
  <si>
    <t>出口交货值</t>
  </si>
  <si>
    <t>平均用工人员</t>
  </si>
  <si>
    <t>管理费用中的技术(研究)开发费</t>
  </si>
  <si>
    <r>
      <t xml:space="preserve">  </t>
    </r>
    <r>
      <rPr>
        <vertAlign val="superscript"/>
        <sz val="10"/>
        <rFont val="宋体"/>
        <family val="0"/>
      </rPr>
      <t>#</t>
    </r>
    <r>
      <rPr>
        <sz val="10"/>
        <rFont val="宋体"/>
        <family val="0"/>
      </rPr>
      <t>支付科研人员的工资及福利费</t>
    </r>
  </si>
  <si>
    <t>全部企业</t>
  </si>
  <si>
    <t>工业企业</t>
  </si>
  <si>
    <t>非工业企业</t>
  </si>
  <si>
    <t>R&amp;D人员合计</t>
  </si>
  <si>
    <r>
      <t xml:space="preserve">   </t>
    </r>
    <r>
      <rPr>
        <vertAlign val="superscript"/>
        <sz val="10"/>
        <rFont val="宋体"/>
        <family val="0"/>
      </rPr>
      <t>#</t>
    </r>
    <r>
      <rPr>
        <sz val="10"/>
        <rFont val="宋体"/>
        <family val="0"/>
      </rPr>
      <t>参加项目人员</t>
    </r>
  </si>
  <si>
    <t xml:space="preserve">    管理和服务人员 </t>
  </si>
  <si>
    <r>
      <t xml:space="preserve">   </t>
    </r>
    <r>
      <rPr>
        <vertAlign val="superscript"/>
        <sz val="10"/>
        <rFont val="宋体"/>
        <family val="0"/>
      </rPr>
      <t>#</t>
    </r>
    <r>
      <rPr>
        <sz val="10"/>
        <rFont val="宋体"/>
        <family val="0"/>
      </rPr>
      <t>女  性</t>
    </r>
  </si>
  <si>
    <r>
      <t xml:space="preserve">   </t>
    </r>
    <r>
      <rPr>
        <vertAlign val="superscript"/>
        <sz val="10"/>
        <rFont val="宋体"/>
        <family val="0"/>
      </rPr>
      <t>#</t>
    </r>
    <r>
      <rPr>
        <sz val="10"/>
        <rFont val="宋体"/>
        <family val="0"/>
      </rPr>
      <t>研究人员</t>
    </r>
  </si>
  <si>
    <r>
      <t xml:space="preserve">   </t>
    </r>
    <r>
      <rPr>
        <vertAlign val="superscript"/>
        <sz val="10"/>
        <rFont val="宋体"/>
        <family val="0"/>
      </rPr>
      <t>#</t>
    </r>
    <r>
      <rPr>
        <sz val="10"/>
        <rFont val="宋体"/>
        <family val="0"/>
      </rPr>
      <t>全时人员</t>
    </r>
  </si>
  <si>
    <t xml:space="preserve">    非全时人员</t>
  </si>
  <si>
    <t>R&amp;D人员折合全时当量合计</t>
  </si>
  <si>
    <t>人年</t>
  </si>
  <si>
    <r>
      <t xml:space="preserve">   </t>
    </r>
    <r>
      <rPr>
        <vertAlign val="superscript"/>
        <sz val="10"/>
        <rFont val="宋体"/>
        <family val="0"/>
      </rPr>
      <t>#</t>
    </r>
    <r>
      <rPr>
        <sz val="10"/>
        <rFont val="宋体"/>
        <family val="0"/>
      </rPr>
      <t>基础研究人员</t>
    </r>
  </si>
  <si>
    <t xml:space="preserve">    应用研究人员</t>
  </si>
  <si>
    <t xml:space="preserve">    试验发展人员</t>
  </si>
  <si>
    <r>
      <t xml:space="preserve">   </t>
    </r>
    <r>
      <rPr>
        <vertAlign val="superscript"/>
        <sz val="10"/>
        <rFont val="宋体"/>
        <family val="0"/>
      </rPr>
      <t>#</t>
    </r>
    <r>
      <rPr>
        <sz val="10"/>
        <rFont val="宋体"/>
        <family val="0"/>
      </rPr>
      <t>项目研究开发人员</t>
    </r>
  </si>
  <si>
    <t>R&amp;D经费内部支出合计</t>
  </si>
  <si>
    <r>
      <t xml:space="preserve">   </t>
    </r>
    <r>
      <rPr>
        <vertAlign val="superscript"/>
        <sz val="10"/>
        <rFont val="宋体"/>
        <family val="0"/>
      </rPr>
      <t>#</t>
    </r>
    <r>
      <rPr>
        <sz val="10"/>
        <rFont val="宋体"/>
        <family val="0"/>
      </rPr>
      <t>经常费支出</t>
    </r>
  </si>
  <si>
    <r>
      <t xml:space="preserve">      </t>
    </r>
    <r>
      <rPr>
        <vertAlign val="superscript"/>
        <sz val="10"/>
        <rFont val="宋体"/>
        <family val="0"/>
      </rPr>
      <t>#</t>
    </r>
    <r>
      <rPr>
        <sz val="10"/>
        <rFont val="宋体"/>
        <family val="0"/>
      </rPr>
      <t>人员劳务费</t>
    </r>
  </si>
  <si>
    <t xml:space="preserve">    资产性支出</t>
  </si>
  <si>
    <r>
      <t xml:space="preserve">      </t>
    </r>
    <r>
      <rPr>
        <vertAlign val="superscript"/>
        <sz val="10"/>
        <rFont val="宋体"/>
        <family val="0"/>
      </rPr>
      <t>#</t>
    </r>
    <r>
      <rPr>
        <sz val="10"/>
        <rFont val="宋体"/>
        <family val="0"/>
      </rPr>
      <t>土建工程</t>
    </r>
  </si>
  <si>
    <t xml:space="preserve">       仪器和设备</t>
  </si>
  <si>
    <r>
      <t xml:space="preserve">   </t>
    </r>
    <r>
      <rPr>
        <vertAlign val="superscript"/>
        <sz val="10"/>
        <rFont val="宋体"/>
        <family val="0"/>
      </rPr>
      <t>#</t>
    </r>
    <r>
      <rPr>
        <sz val="10"/>
        <rFont val="宋体"/>
        <family val="0"/>
      </rPr>
      <t>基础研究支出</t>
    </r>
  </si>
  <si>
    <t xml:space="preserve">    应用研究支出</t>
  </si>
  <si>
    <t xml:space="preserve">    试验发展支出</t>
  </si>
  <si>
    <r>
      <t xml:space="preserve">   </t>
    </r>
    <r>
      <rPr>
        <vertAlign val="superscript"/>
        <sz val="10"/>
        <rFont val="宋体"/>
        <family val="0"/>
      </rPr>
      <t>#</t>
    </r>
    <r>
      <rPr>
        <sz val="10"/>
        <rFont val="宋体"/>
        <family val="0"/>
      </rPr>
      <t>政府资金</t>
    </r>
  </si>
  <si>
    <t xml:space="preserve">    企业资金</t>
  </si>
  <si>
    <t xml:space="preserve">    境外资金</t>
  </si>
  <si>
    <t xml:space="preserve">    其他资金</t>
  </si>
  <si>
    <t>R&amp;D经费外部支出合计</t>
  </si>
  <si>
    <r>
      <t xml:space="preserve">   </t>
    </r>
    <r>
      <rPr>
        <vertAlign val="superscript"/>
        <sz val="10"/>
        <rFont val="宋体"/>
        <family val="0"/>
      </rPr>
      <t>#</t>
    </r>
    <r>
      <rPr>
        <sz val="10"/>
        <rFont val="宋体"/>
        <family val="0"/>
      </rPr>
      <t>对境内研究机构支出</t>
    </r>
  </si>
  <si>
    <t xml:space="preserve">    对境内高等学校支出</t>
  </si>
  <si>
    <t xml:space="preserve">    对境内企业支出</t>
  </si>
  <si>
    <t xml:space="preserve">    对境外支出</t>
  </si>
  <si>
    <t>机构数</t>
  </si>
  <si>
    <t>期末企业在境外设立的研发机构数</t>
  </si>
  <si>
    <t>机构人员合计</t>
  </si>
  <si>
    <r>
      <t xml:space="preserve">   </t>
    </r>
    <r>
      <rPr>
        <vertAlign val="superscript"/>
        <sz val="10"/>
        <rFont val="宋体"/>
        <family val="0"/>
      </rPr>
      <t>#</t>
    </r>
    <r>
      <rPr>
        <sz val="10"/>
        <rFont val="宋体"/>
        <family val="0"/>
      </rPr>
      <t>博士毕业</t>
    </r>
  </si>
  <si>
    <t xml:space="preserve">    硕士毕业</t>
  </si>
  <si>
    <t>机构经费支出</t>
  </si>
  <si>
    <t>仪器和设备原价</t>
  </si>
  <si>
    <r>
      <t xml:space="preserve">   </t>
    </r>
    <r>
      <rPr>
        <vertAlign val="superscript"/>
        <sz val="10"/>
        <rFont val="宋体"/>
        <family val="0"/>
      </rPr>
      <t>#</t>
    </r>
    <r>
      <rPr>
        <sz val="10"/>
        <rFont val="宋体"/>
        <family val="0"/>
      </rPr>
      <t>进  口</t>
    </r>
  </si>
  <si>
    <t>3-11 规模以上企业研发产出及相关情况（2008-2018年）</t>
  </si>
  <si>
    <t>自主知识产权情况</t>
  </si>
  <si>
    <t xml:space="preserve">  专利申请数</t>
  </si>
  <si>
    <t>件</t>
  </si>
  <si>
    <r>
      <t xml:space="preserve">     </t>
    </r>
    <r>
      <rPr>
        <vertAlign val="superscript"/>
        <sz val="10"/>
        <rFont val="宋体"/>
        <family val="0"/>
      </rPr>
      <t>#</t>
    </r>
    <r>
      <rPr>
        <sz val="10"/>
        <rFont val="宋体"/>
        <family val="0"/>
      </rPr>
      <t>发明专利</t>
    </r>
  </si>
  <si>
    <r>
      <t xml:space="preserve">     </t>
    </r>
    <r>
      <rPr>
        <vertAlign val="superscript"/>
        <sz val="10"/>
        <rFont val="宋体"/>
        <family val="0"/>
      </rPr>
      <t>#</t>
    </r>
    <r>
      <rPr>
        <sz val="10"/>
        <rFont val="宋体"/>
        <family val="0"/>
      </rPr>
      <t>PCT专利</t>
    </r>
  </si>
  <si>
    <t xml:space="preserve">  有效发明专利数</t>
  </si>
  <si>
    <r>
      <t xml:space="preserve">     </t>
    </r>
    <r>
      <rPr>
        <vertAlign val="superscript"/>
        <sz val="10"/>
        <rFont val="宋体"/>
        <family val="0"/>
      </rPr>
      <t>#</t>
    </r>
    <r>
      <rPr>
        <sz val="10"/>
        <rFont val="宋体"/>
        <family val="0"/>
      </rPr>
      <t>已被实施</t>
    </r>
  </si>
  <si>
    <r>
      <t xml:space="preserve">     </t>
    </r>
    <r>
      <rPr>
        <vertAlign val="superscript"/>
        <sz val="10"/>
        <rFont val="宋体"/>
        <family val="0"/>
      </rPr>
      <t>#</t>
    </r>
    <r>
      <rPr>
        <sz val="10"/>
        <rFont val="宋体"/>
        <family val="0"/>
      </rPr>
      <t>境外授权</t>
    </r>
  </si>
  <si>
    <t xml:space="preserve">  专利所有权转让及许可数</t>
  </si>
  <si>
    <t xml:space="preserve">  专利所有权转让及许可收入</t>
  </si>
  <si>
    <t>新产品开发、生产及销售情况</t>
  </si>
  <si>
    <t xml:space="preserve">  新产品开发项目数</t>
  </si>
  <si>
    <t>项</t>
  </si>
  <si>
    <t xml:space="preserve">  新产品开发经费支出</t>
  </si>
  <si>
    <t xml:space="preserve">  新产品产值</t>
  </si>
  <si>
    <t xml:space="preserve">  新产品销售收入</t>
  </si>
  <si>
    <r>
      <t xml:space="preserve">     </t>
    </r>
    <r>
      <rPr>
        <vertAlign val="superscript"/>
        <sz val="10"/>
        <rFont val="宋体"/>
        <family val="0"/>
      </rPr>
      <t>#</t>
    </r>
    <r>
      <rPr>
        <sz val="10"/>
        <rFont val="宋体"/>
        <family val="0"/>
      </rPr>
      <t>出  口</t>
    </r>
  </si>
  <si>
    <t>其他情况</t>
  </si>
  <si>
    <t xml:space="preserve">  发表科技论文</t>
  </si>
  <si>
    <t>篇</t>
  </si>
  <si>
    <t xml:space="preserve">  拥有注册商标</t>
  </si>
  <si>
    <r>
      <t xml:space="preserve">     </t>
    </r>
    <r>
      <rPr>
        <vertAlign val="superscript"/>
        <sz val="10"/>
        <rFont val="宋体"/>
        <family val="0"/>
      </rPr>
      <t>#</t>
    </r>
    <r>
      <rPr>
        <sz val="10"/>
        <rFont val="宋体"/>
        <family val="0"/>
      </rPr>
      <t>境外注册</t>
    </r>
  </si>
  <si>
    <t xml:space="preserve">  形成国家或行业标准</t>
  </si>
  <si>
    <t xml:space="preserve">  软件著作权</t>
  </si>
  <si>
    <t>3-12 规模以上企业研发产出及相关情况</t>
  </si>
  <si>
    <t>3-13 规模以上企业研究与试验发展（R&amp;D）其他情况（2008-2018年）</t>
  </si>
  <si>
    <t>政府相关政策落实情况</t>
  </si>
  <si>
    <t xml:space="preserve">  使用来自政府部门的研发资金</t>
  </si>
  <si>
    <t xml:space="preserve">  研究开发费用加计扣除减免税</t>
  </si>
  <si>
    <t xml:space="preserve">  高新技术企业减免税</t>
  </si>
  <si>
    <t>技术获取和技术改造情况</t>
  </si>
  <si>
    <t xml:space="preserve">  引进境外技术经费支出</t>
  </si>
  <si>
    <t xml:space="preserve">  引进境外技术的消化吸收经费支出</t>
  </si>
  <si>
    <t xml:space="preserve">  购买境内技术经费支出</t>
  </si>
  <si>
    <t xml:space="preserve">  技术改造经费支出</t>
  </si>
  <si>
    <t>科技项目情况</t>
  </si>
  <si>
    <t xml:space="preserve">  全部项目数</t>
  </si>
  <si>
    <t xml:space="preserve">  全部参加项目人员合计</t>
  </si>
  <si>
    <t xml:space="preserve">  全部项目人员实际工作时间合计</t>
  </si>
  <si>
    <t>人月</t>
  </si>
  <si>
    <t xml:space="preserve">  全部项目经费内部支出合计</t>
  </si>
  <si>
    <r>
      <t xml:space="preserve">     </t>
    </r>
    <r>
      <rPr>
        <vertAlign val="superscript"/>
        <sz val="10"/>
        <rFont val="宋体"/>
        <family val="0"/>
      </rPr>
      <t>#</t>
    </r>
    <r>
      <rPr>
        <sz val="10"/>
        <rFont val="宋体"/>
        <family val="0"/>
      </rPr>
      <t>政府资金</t>
    </r>
  </si>
  <si>
    <t>科技活动情况</t>
  </si>
  <si>
    <t xml:space="preserve">  从事科技活动人员合计</t>
  </si>
  <si>
    <r>
      <t xml:space="preserve">     </t>
    </r>
    <r>
      <rPr>
        <vertAlign val="superscript"/>
        <sz val="10"/>
        <rFont val="宋体"/>
        <family val="0"/>
      </rPr>
      <t>#</t>
    </r>
    <r>
      <rPr>
        <sz val="10"/>
        <rFont val="宋体"/>
        <family val="0"/>
      </rPr>
      <t>本科毕业及以上人员</t>
    </r>
  </si>
  <si>
    <r>
      <t xml:space="preserve">     </t>
    </r>
    <r>
      <rPr>
        <vertAlign val="superscript"/>
        <sz val="10"/>
        <rFont val="宋体"/>
        <family val="0"/>
      </rPr>
      <t>#</t>
    </r>
    <r>
      <rPr>
        <sz val="10"/>
        <rFont val="宋体"/>
        <family val="0"/>
      </rPr>
      <t>科技管理和服务人员</t>
    </r>
  </si>
  <si>
    <t xml:space="preserve">  科技相关费用合计</t>
  </si>
  <si>
    <t>R&amp;D投入产出效率情况</t>
  </si>
  <si>
    <t xml:space="preserve">  R&amp;D经费内部支出合计与主营业务收入之比</t>
  </si>
  <si>
    <t xml:space="preserve">  基础研究占R&amp;D经费内部支出的比重</t>
  </si>
  <si>
    <t xml:space="preserve">  应用研究占R&amp;D经费内部支出的比重</t>
  </si>
  <si>
    <t xml:space="preserve">  政府资金占R&amp;D经费内部支出的比重</t>
  </si>
  <si>
    <t xml:space="preserve">  R&amp;D项目经费内部支出占R&amp;D经费内部支出比重</t>
  </si>
  <si>
    <t xml:space="preserve">  R&amp;D人员合计与从业人员平均人数之比</t>
  </si>
  <si>
    <t xml:space="preserve">  研究人员占R&amp;D人员比重</t>
  </si>
  <si>
    <t xml:space="preserve">  机构中博士硕士占机构人员比重</t>
  </si>
  <si>
    <t xml:space="preserve">  发明专利占专利申请比重</t>
  </si>
  <si>
    <t xml:space="preserve">  新产品销售收入占主营业务收入比重</t>
  </si>
  <si>
    <t xml:space="preserve">  利润总额与主营业务收入之比</t>
  </si>
  <si>
    <t xml:space="preserve">  工业总产值与从业人员平均人数之比</t>
  </si>
  <si>
    <t>万元/人</t>
  </si>
  <si>
    <t>3-14规模以上企业研究与试验发展（R&amp;D）其他情况</t>
  </si>
  <si>
    <r>
      <t xml:space="preserve">    </t>
    </r>
    <r>
      <rPr>
        <sz val="12"/>
        <rFont val="黑体"/>
        <family val="3"/>
      </rPr>
      <t>工业</t>
    </r>
    <r>
      <rPr>
        <sz val="12"/>
        <rFont val="仿宋_GB2312"/>
        <family val="3"/>
      </rPr>
      <t xml:space="preserve">  指从事自然资源的开采，对采掘品和农产品进行加工和再加工的物质生产部门。具体包括：（1）对自然资源的开采，如采矿、晒盐、森林采伐等（但不包括禽兽捕猎和水产捕捞）；（2）对农副产品的加工、再加工，如粮油加工、食品加工、扎花、纺织、制革等；（3）对采掘品的加工、再加工，如炼铁、炼钢、化工生产、石油加工、机器制造、木材加工等，以及电力、自来水、煤气的生产和供应等；（4）对工业品的修理、翻新，如机器设备的修理、交通运输工具（包括小卧车）的修理等。</t>
    </r>
  </si>
  <si>
    <r>
      <t xml:space="preserve">    工业总产值</t>
    </r>
    <r>
      <rPr>
        <sz val="12"/>
        <rFont val="仿宋_GB2312"/>
        <family val="3"/>
      </rPr>
      <t xml:space="preserve">  指工业企业在报告期内生产的以货币形式表现的工业最终产品和提供工业劳务活动的总价值量。它包括：在本企业内不再进行加工，经检验合格、包装入库的已经销售和准备销售的全部工业成品价值合计，对外加工费收入，自制半成品、在制品期末期初差额价值。工业总产值采用“工厂法”计算，即以法人工业企业作为一个整体，按企业生产活动的最终成果来计算，企业内部不允许重复计算，不能把企业内部各个车间（分厂）生产的成果相加。但在企业之间、行业之间、地区之间存在着重复计算。</t>
    </r>
  </si>
  <si>
    <r>
      <t xml:space="preserve">    </t>
    </r>
    <r>
      <rPr>
        <sz val="12"/>
        <rFont val="黑体"/>
        <family val="3"/>
      </rPr>
      <t>工业销售产值</t>
    </r>
    <r>
      <rPr>
        <sz val="12"/>
        <rFont val="仿宋_GB2312"/>
        <family val="3"/>
      </rPr>
      <t xml:space="preserve">  是以货币形式表现的，工业企业在报告期内销售的本企业生产的工业产品或提供工业性劳务活动的总价值量。包括企业在报告期内实际销售（包括本期生产和非本期生产）的全部成品、半成品的总价值，报告期内完成的对外承接的工业品加工的加工费收入，对外工业品修理作业可获取的加工费收入和对内非工业部门提供的加工修理、设备安装等收入。已销售的成品、半成品不论是本期生产的、还是非本期生产的，只要是本期销售出去的均包括在内。企业为本单位基本建设部门、生活福利部门等提供的产品和工业性作业及自制设备也应视同销售，这部分也应作为销售统计。</t>
    </r>
  </si>
  <si>
    <t xml:space="preserve">    工业销售产值的计算价格和计算方法与工业总产值一致，但两者计算的基础不同，工业销售产值计算的基础是产品销售总量，工业总产值计算的基础是工业产品生产总量。工业销售产值不包括自制半成品、在制品期末期初差额价值，而工业总产值包括这部分内容。</t>
  </si>
  <si>
    <r>
      <t xml:space="preserve">    </t>
    </r>
    <r>
      <rPr>
        <sz val="12"/>
        <rFont val="黑体"/>
        <family val="3"/>
      </rPr>
      <t>资产总计</t>
    </r>
    <r>
      <rPr>
        <sz val="12"/>
        <rFont val="仿宋_GB2312"/>
        <family val="3"/>
      </rPr>
      <t xml:space="preserve">  指企业过去的交易或者事项形成的、由企业拥有或者控制的、预期会给企业带来经济利益的资源。资产一般按流动性（资产的变现或耗用时间长短）分为流动资产和非流动资产。其中流动资产可分为货币资金、交易性金融资产、应收票据、应收账款、预付款项、其他应收款、存货等；非流动资产可分为长期股权投资、固定资产、无形资产及其他非流动资产等。</t>
    </r>
  </si>
  <si>
    <r>
      <t xml:space="preserve">    </t>
    </r>
    <r>
      <rPr>
        <sz val="12"/>
        <rFont val="黑体"/>
        <family val="3"/>
      </rPr>
      <t>负债合计</t>
    </r>
    <r>
      <rPr>
        <sz val="12"/>
        <rFont val="仿宋_GB2312"/>
        <family val="3"/>
      </rPr>
      <t xml:space="preserve">  指企业过去的交易或者事项形成的，预期会导致经济利益流出企业的现时义务。负债一般按偿还期长短分为流动负债和非流动负债。</t>
    </r>
  </si>
  <si>
    <t xml:space="preserve">    1.流动负债合计  负债满足下列条件之一的应归为流动负债：（1）预计在一个正常营业周期中清偿；（2）主要为交易目的而持有；（3）自资产负债表日起一年内到期应予清偿；（4）企业无权自主地将清偿推迟至资产负债表日后一年以上。包括短期借款、应付票据、应付账款、应付职工薪酬、应交税费等项目。</t>
  </si>
  <si>
    <t xml:space="preserve">    2.非流动负债合计  指流动负债之外的负债。包括长期借款、应付债券等。</t>
  </si>
  <si>
    <r>
      <t xml:space="preserve">    </t>
    </r>
    <r>
      <rPr>
        <sz val="12"/>
        <rFont val="黑体"/>
        <family val="3"/>
      </rPr>
      <t>所有者权益</t>
    </r>
    <r>
      <rPr>
        <sz val="12"/>
        <rFont val="仿宋_GB2312"/>
        <family val="3"/>
      </rPr>
      <t xml:space="preserve">  指企业资产扣除负债后由所有者享有的剩余权益。公司的所有者权益又称股东权益。包括实收资本、资本公积、盈余公积、未分配利润等。</t>
    </r>
  </si>
  <si>
    <r>
      <t xml:space="preserve">    </t>
    </r>
    <r>
      <rPr>
        <sz val="12"/>
        <rFont val="黑体"/>
        <family val="3"/>
      </rPr>
      <t>实收资本</t>
    </r>
    <r>
      <rPr>
        <sz val="12"/>
        <rFont val="仿宋_GB2312"/>
        <family val="3"/>
      </rPr>
      <t xml:space="preserve">  指企业各投资者实际投入的资本（或股本）总额，包括货币、实物、无形资产等各种形式的投入。实收资本按投资主体可分为国家资本、集体资本、法人资本、个人资本、港澳台资本和外商资本。</t>
    </r>
  </si>
  <si>
    <r>
      <t xml:space="preserve">    </t>
    </r>
    <r>
      <rPr>
        <sz val="12"/>
        <rFont val="黑体"/>
        <family val="3"/>
      </rPr>
      <t>主营业务收入</t>
    </r>
    <r>
      <rPr>
        <sz val="12"/>
        <rFont val="仿宋_GB2312"/>
        <family val="3"/>
      </rPr>
      <t xml:space="preserve">  指企业确认的销售商品、提供劳务等主营业务的收入。</t>
    </r>
  </si>
  <si>
    <r>
      <t xml:space="preserve">    </t>
    </r>
    <r>
      <rPr>
        <sz val="12"/>
        <rFont val="黑体"/>
        <family val="3"/>
      </rPr>
      <t>主营业务成本</t>
    </r>
    <r>
      <rPr>
        <sz val="12"/>
        <rFont val="仿宋_GB2312"/>
        <family val="3"/>
      </rPr>
      <t xml:space="preserve">  指企业经营主要业务所发生的成本总额。</t>
    </r>
  </si>
  <si>
    <r>
      <t xml:space="preserve">    </t>
    </r>
    <r>
      <rPr>
        <sz val="12"/>
        <rFont val="黑体"/>
        <family val="3"/>
      </rPr>
      <t>主营业务税金及附加</t>
    </r>
    <r>
      <rPr>
        <sz val="12"/>
        <rFont val="仿宋_GB2312"/>
        <family val="3"/>
      </rPr>
      <t xml:space="preserve">  指企业经营主要业务应负担的营业税、消费税、城市维护建设税、教育费附加等。 </t>
    </r>
  </si>
  <si>
    <r>
      <t xml:space="preserve">    </t>
    </r>
    <r>
      <rPr>
        <sz val="12"/>
        <rFont val="黑体"/>
        <family val="3"/>
      </rPr>
      <t>利润总额</t>
    </r>
    <r>
      <rPr>
        <sz val="12"/>
        <rFont val="仿宋_GB2312"/>
        <family val="3"/>
      </rPr>
      <t xml:space="preserve">  指企业在一定会计期间的经营成果，是生产经营过程中各种收入扣除各种耗费后的盈余，反映企业在报告期内实现的盈亏总额。</t>
    </r>
  </si>
  <si>
    <r>
      <t xml:space="preserve">    </t>
    </r>
    <r>
      <rPr>
        <sz val="12"/>
        <rFont val="黑体"/>
        <family val="3"/>
      </rPr>
      <t xml:space="preserve">应交增值税 </t>
    </r>
    <r>
      <rPr>
        <sz val="12"/>
        <rFont val="仿宋_GB2312"/>
        <family val="3"/>
      </rPr>
      <t xml:space="preserve"> 指按照税法规定，以销售货物、服务、无形资产、不动产或提供加工、修理修配劳务的增值额和货物进口金额为依据而课征的一种流转税。应交增值税不含期初未抵扣税额。</t>
    </r>
  </si>
  <si>
    <t xml:space="preserve">    应交增值税=销项税额-（进项税额-进项税额转出）-出口抵减内销产品应纳税额-减免税款+出口退税</t>
  </si>
  <si>
    <r>
      <t xml:space="preserve">    </t>
    </r>
    <r>
      <rPr>
        <sz val="12"/>
        <rFont val="黑体"/>
        <family val="3"/>
      </rPr>
      <t>研究与试验发展 (R&amp;D)</t>
    </r>
    <r>
      <rPr>
        <sz val="12"/>
        <rFont val="仿宋_GB2312"/>
        <family val="3"/>
      </rPr>
      <t xml:space="preserve">  指在科学技术领域，为增加知识总量、以及运用这些知识去创造新的应用进行的系统的创造性的活动，包括基础研究、应用研究、试验发展三类活动。</t>
    </r>
  </si>
  <si>
    <r>
      <t xml:space="preserve">    </t>
    </r>
    <r>
      <rPr>
        <sz val="12"/>
        <rFont val="黑体"/>
        <family val="3"/>
      </rPr>
      <t>研究与试验发展 (R&amp;D)人员</t>
    </r>
    <r>
      <rPr>
        <sz val="12"/>
        <rFont val="仿宋_GB2312"/>
        <family val="3"/>
      </rPr>
      <t xml:space="preserve">  指单位内部从事基础研究、应用研究和试验发展三类活动的人员。包括直接参加上述三类项目活动的人员以及这三类项目的管理人员和直接服务人员。为研发活动提供直接服务的人员包括直接为研发活动提供资料文献、材料供应、设备维护等服务的人员。</t>
    </r>
  </si>
  <si>
    <r>
      <t xml:space="preserve">    研究与试验发展 (R&amp;D)人员折合全时当量</t>
    </r>
    <r>
      <rPr>
        <sz val="12"/>
        <rFont val="仿宋_GB2312"/>
        <family val="3"/>
      </rPr>
      <t xml:space="preserve">  由参加R&amp;D项目人员的全时当量及应分摊在R&amp;D项目的管理和直接服务人员的全时当量两部分相加计算。</t>
    </r>
  </si>
  <si>
    <r>
      <t xml:space="preserve">    </t>
    </r>
    <r>
      <rPr>
        <sz val="12"/>
        <rFont val="黑体"/>
        <family val="3"/>
      </rPr>
      <t>研究与试验发展(R&amp;D)经费内部支出</t>
    </r>
    <r>
      <rPr>
        <sz val="12"/>
        <rFont val="仿宋_GB2312"/>
        <family val="3"/>
      </rPr>
      <t xml:space="preserve">  指调查单位在报告年度用于内部开展R&amp;D活动（基础研究、应用研究和试验发展）的实际支出。包括用于R&amp;D项目（课题）活动的直接支出，以及间接用于R&amp;D活动的管理费、服务费、与R&amp;D有关的基本建设支出以及外协加工费等。不包括生产性活动支出、归还贷款支出以及与外单位合作或委托外单位进行R&amp;D活动而转拨给对方的经费支出。</t>
    </r>
  </si>
  <si>
    <r>
      <t xml:space="preserve">    </t>
    </r>
    <r>
      <rPr>
        <sz val="12"/>
        <rFont val="黑体"/>
        <family val="3"/>
      </rPr>
      <t>专利</t>
    </r>
    <r>
      <rPr>
        <sz val="12"/>
        <rFont val="仿宋_GB2312"/>
        <family val="3"/>
      </rPr>
      <t xml:space="preserve">  是专利权的简称，是对发明人的发明创造经审查合格后，由专利局依据专利法授予发明人和设计人对该项发明创造享有的专有权。包括发明、实用新型和外观设计。</t>
    </r>
  </si>
  <si>
    <r>
      <t xml:space="preserve">    </t>
    </r>
    <r>
      <rPr>
        <sz val="12"/>
        <rFont val="黑体"/>
        <family val="3"/>
      </rPr>
      <t>发明专利</t>
    </r>
    <r>
      <rPr>
        <sz val="12"/>
        <rFont val="仿宋_GB2312"/>
        <family val="3"/>
      </rPr>
      <t xml:space="preserve">  指专利法及其实施细则所称的发明，指对产品、方法或者改进所提出的新的技术方案。</t>
    </r>
  </si>
  <si>
    <t xml:space="preserve">    本章资料包括怀柔区全社会固定资产投资及其主要分组数据、镇乡全社会固定资产投资完成额、建筑业企业基本情况、房地产企业开发情况。</t>
  </si>
  <si>
    <t xml:space="preserve">    2010年及以前年份，固定资产投资统计起点为50万元及以上；2011年及以后，根据国家统计局相关规定，固定资产投资统计起点调整为500万元及以上。</t>
  </si>
  <si>
    <t xml:space="preserve">    建筑业统计范围为具有施工总承包、专业承包资质的所有法人建筑业企业。</t>
  </si>
  <si>
    <t xml:space="preserve">    1.行业分类执行《国民经济行业分类》(GB/T 4754-2011)划分标准。</t>
  </si>
  <si>
    <t xml:space="preserve">    2.三次产业划分自2012年起执行国家统计局《三次产业划分规定》（国统字[2012]108号），但2012年以前年份数据未做调整。其中，第一产业是指农、林、牧、渔业（不含农、林、牧、渔服务业）；第二产业是指采矿业（不含开采辅助活动），制造业（不含金属制品、机械和设备修理业），电力、热力、燃气及水生产和供应业，建筑业；第三产业是指除第一产业、第二产业以外的其他行业。</t>
  </si>
  <si>
    <t xml:space="preserve">    本章资料来源于怀柔区统计局、北京市怀柔区经济社会调查队。</t>
  </si>
  <si>
    <t xml:space="preserve">    五、本章资料的调查方法</t>
  </si>
  <si>
    <t xml:space="preserve">    全社会固定资产投资除农户固定资产投资统计采用抽样调查方法外，其他均为全面调查。</t>
  </si>
  <si>
    <t xml:space="preserve">    建筑业企业统计数据根据国家统计局制定的《建筑业统计报表制度》整理汇总。建筑业统计数据采取全面调查的方法。</t>
  </si>
  <si>
    <t>单位:万元</t>
  </si>
  <si>
    <t>2018年
增长速度
（%）</t>
  </si>
  <si>
    <t>全社会固定资产投资</t>
  </si>
  <si>
    <t>分项合计</t>
  </si>
  <si>
    <r>
      <t xml:space="preserve">  </t>
    </r>
    <r>
      <rPr>
        <vertAlign val="superscript"/>
        <sz val="10"/>
        <rFont val="宋体"/>
        <family val="0"/>
      </rPr>
      <t>#</t>
    </r>
    <r>
      <rPr>
        <sz val="10"/>
        <rFont val="宋体"/>
        <family val="0"/>
      </rPr>
      <t>基础设施</t>
    </r>
  </si>
  <si>
    <t xml:space="preserve">  按产业结构分</t>
  </si>
  <si>
    <t xml:space="preserve">    第一产业 </t>
  </si>
  <si>
    <r>
      <t xml:space="preserve">        #</t>
    </r>
    <r>
      <rPr>
        <sz val="10"/>
        <rFont val="宋体"/>
        <family val="0"/>
      </rPr>
      <t>工  业</t>
    </r>
  </si>
  <si>
    <r>
      <t xml:space="preserve">        #</t>
    </r>
    <r>
      <rPr>
        <sz val="10"/>
        <rFont val="宋体"/>
        <family val="0"/>
      </rPr>
      <t>房地产</t>
    </r>
  </si>
  <si>
    <t xml:space="preserve">  按构成分</t>
  </si>
  <si>
    <t xml:space="preserve">    建安工程</t>
  </si>
  <si>
    <t xml:space="preserve">    设备工器具购置</t>
  </si>
  <si>
    <t xml:space="preserve">    其他费用</t>
  </si>
  <si>
    <t>注：1.从2011年起，根据国家统计局相关规定，固定资产投资起点由50万元调整至500万元。</t>
  </si>
  <si>
    <t xml:space="preserve">    2.“全社会固定资产投资”行2005-2012年数据为北京市统计局反馈数据；“分项合计”行2005-2012年数据为怀柔区当年上报数据，本表中基础设施数据、按产业结构分组和按构成分组的数据均按“分项合计”行数据为合计项划分。</t>
  </si>
  <si>
    <t>单位:%</t>
  </si>
  <si>
    <t>2018年增长速度</t>
  </si>
  <si>
    <t>2017年增长速度</t>
  </si>
  <si>
    <r>
      <t xml:space="preserve">        #</t>
    </r>
    <r>
      <rPr>
        <sz val="10"/>
        <rFont val="宋体"/>
        <family val="0"/>
      </rPr>
      <t>工业</t>
    </r>
  </si>
  <si>
    <t>单位个数</t>
  </si>
  <si>
    <t>主营业务收入（工程结算收入）</t>
  </si>
  <si>
    <t>房屋施工面积</t>
  </si>
  <si>
    <t>房屋竣工面积</t>
  </si>
  <si>
    <t>单位个数             （个）</t>
  </si>
  <si>
    <t>建筑业总产值             （万元）</t>
  </si>
  <si>
    <t>房屋施工面积（平方米）</t>
  </si>
  <si>
    <t>房屋竣工面积（平方米）</t>
  </si>
  <si>
    <t xml:space="preserve">  按企业登记注册类型分</t>
  </si>
  <si>
    <t xml:space="preserve">    港、澳、台商投资企业</t>
  </si>
  <si>
    <t xml:space="preserve">  按隶属关系分</t>
  </si>
  <si>
    <t xml:space="preserve">    中  央</t>
  </si>
  <si>
    <t xml:space="preserve">    地  方</t>
  </si>
  <si>
    <t xml:space="preserve">    房屋建筑业</t>
  </si>
  <si>
    <t xml:space="preserve">    土木工程建筑业</t>
  </si>
  <si>
    <t xml:space="preserve">    建筑安装业</t>
  </si>
  <si>
    <t xml:space="preserve">    建筑装饰和其他建筑业</t>
  </si>
  <si>
    <t>本年完成投资</t>
  </si>
  <si>
    <t xml:space="preserve">    建筑工程</t>
  </si>
  <si>
    <t xml:space="preserve">    安装工程</t>
  </si>
  <si>
    <t xml:space="preserve">  按用途分</t>
  </si>
  <si>
    <t xml:space="preserve">    住  宅</t>
  </si>
  <si>
    <t xml:space="preserve">    办公楼</t>
  </si>
  <si>
    <t xml:space="preserve">    商业营业用房</t>
  </si>
  <si>
    <t xml:space="preserve">    其  他</t>
  </si>
  <si>
    <t>注：2018年房地产投资相关指标数据为与2017年相比的增长速度，房屋施工面积、竣工面积指标数据为当年绝对量。</t>
  </si>
  <si>
    <t xml:space="preserve"> 本年完成投资增长速度</t>
  </si>
  <si>
    <r>
      <t xml:space="preserve">   </t>
    </r>
    <r>
      <rPr>
        <vertAlign val="superscript"/>
        <sz val="10"/>
        <rFont val="宋体"/>
        <family val="0"/>
      </rPr>
      <t>#</t>
    </r>
    <r>
      <rPr>
        <sz val="10"/>
        <rFont val="宋体"/>
        <family val="0"/>
      </rPr>
      <t>基础设施投资</t>
    </r>
  </si>
  <si>
    <t xml:space="preserve">    住    宅</t>
  </si>
  <si>
    <r>
      <t xml:space="preserve">         </t>
    </r>
    <r>
      <rPr>
        <sz val="10"/>
        <rFont val="宋体"/>
        <family val="0"/>
      </rPr>
      <t>商业营业用房</t>
    </r>
  </si>
  <si>
    <t xml:space="preserve">    其     他</t>
  </si>
  <si>
    <r>
      <t xml:space="preserve">   #</t>
    </r>
    <r>
      <rPr>
        <sz val="10"/>
        <rFont val="宋体"/>
        <family val="0"/>
      </rPr>
      <t>本年新开工面积</t>
    </r>
  </si>
  <si>
    <t>本年房屋竣工面积</t>
  </si>
  <si>
    <r>
      <t xml:space="preserve">   #</t>
    </r>
    <r>
      <rPr>
        <sz val="10"/>
        <rFont val="宋体"/>
        <family val="0"/>
      </rPr>
      <t>不可销售面积</t>
    </r>
  </si>
  <si>
    <t>房屋出租面积</t>
  </si>
  <si>
    <t>本年商品房销售面积</t>
  </si>
  <si>
    <t xml:space="preserve">  现房销售面积</t>
  </si>
  <si>
    <t xml:space="preserve">  期房销售面积</t>
  </si>
  <si>
    <t>本年商品房销售额</t>
  </si>
  <si>
    <t xml:space="preserve">  现房销售额</t>
  </si>
  <si>
    <t xml:space="preserve">  期房销售额</t>
  </si>
  <si>
    <t>待售面积</t>
  </si>
  <si>
    <r>
      <t xml:space="preserve">    </t>
    </r>
    <r>
      <rPr>
        <sz val="12"/>
        <rFont val="黑体"/>
        <family val="3"/>
      </rPr>
      <t>全社会固定资产投资</t>
    </r>
    <r>
      <rPr>
        <sz val="12"/>
        <rFont val="仿宋_GB2312"/>
        <family val="3"/>
      </rPr>
      <t xml:space="preserve">  包括城镇固定资产投资（含房地产开发投资）和农村固定资产投资。</t>
    </r>
  </si>
  <si>
    <r>
      <t xml:space="preserve">    </t>
    </r>
    <r>
      <rPr>
        <sz val="12"/>
        <rFont val="黑体"/>
        <family val="3"/>
      </rPr>
      <t>城镇固定资产投资</t>
    </r>
    <r>
      <rPr>
        <sz val="12"/>
        <rFont val="仿宋_GB2312"/>
        <family val="3"/>
      </rPr>
      <t xml:space="preserve">  指城镇各种登记注册类型的企业、事业、行政单位及个体户进行的计划总投资在500万元及以上的建设项目投资。镇及镇以上各级政府及主管部门直接领导、管理的建设项目和企事业单位的投资均为城镇固定资产投资。</t>
    </r>
  </si>
  <si>
    <r>
      <t xml:space="preserve">    </t>
    </r>
    <r>
      <rPr>
        <sz val="12"/>
        <rFont val="黑体"/>
        <family val="3"/>
      </rPr>
      <t>农村固定资产投资</t>
    </r>
    <r>
      <rPr>
        <sz val="12"/>
        <rFont val="仿宋_GB2312"/>
        <family val="3"/>
      </rPr>
      <t xml:space="preserve">  根据投资项目建设地址所在的地域界定农村投资统计的范围，即各种投资主体建设的建设项目地址在农村区域范围内的、以满足农村居民生产、生活需要为主要目的的各种投资活动。农村固定资产投资包括农户和非农户固定资产投资。</t>
    </r>
  </si>
  <si>
    <r>
      <t xml:space="preserve">    </t>
    </r>
    <r>
      <rPr>
        <sz val="12"/>
        <rFont val="黑体"/>
        <family val="3"/>
      </rPr>
      <t>基础设施投资</t>
    </r>
    <r>
      <rPr>
        <sz val="12"/>
        <rFont val="仿宋_GB2312"/>
        <family val="3"/>
      </rPr>
      <t xml:space="preserve">  指能够为企业提供作为中间投入用于生产的基本需求；能够为消费者提供所需的基本消费服务；能够为社区提供用于改善外部环境的服务等建设的投资，包括固定资产投资中用于市政工程、电信工程、公共设施和水利环保等建设的投资。具体包括：电力、燃气和水的生产和供应业；交通运输业；邮政业；信息传输业；水利、环境和公共设施管理业等。</t>
    </r>
  </si>
  <si>
    <r>
      <t xml:space="preserve">    </t>
    </r>
    <r>
      <rPr>
        <sz val="12"/>
        <rFont val="黑体"/>
        <family val="3"/>
      </rPr>
      <t>房地产开发投资</t>
    </r>
    <r>
      <rPr>
        <sz val="12"/>
        <rFont val="仿宋_GB2312"/>
        <family val="3"/>
      </rPr>
      <t xml:space="preserve">  指从本年1月1日起至本年最后一天止完成的全部用于房屋建设工程和土地开发工程的投资额,以及公益性建筑和土地购置费等投资。</t>
    </r>
  </si>
  <si>
    <r>
      <t xml:space="preserve">    </t>
    </r>
    <r>
      <rPr>
        <sz val="12"/>
        <rFont val="黑体"/>
        <family val="3"/>
      </rPr>
      <t>建筑工程</t>
    </r>
    <r>
      <rPr>
        <sz val="12"/>
        <rFont val="仿宋_GB2312"/>
        <family val="3"/>
      </rPr>
      <t xml:space="preserve">  是指各种房屋、建筑物的建造工程，又称建筑工作量。这部分投资必须经过兴工动料，通过施工活动才能实现。</t>
    </r>
  </si>
  <si>
    <r>
      <t xml:space="preserve">    </t>
    </r>
    <r>
      <rPr>
        <sz val="12"/>
        <rFont val="黑体"/>
        <family val="3"/>
      </rPr>
      <t>安装工程</t>
    </r>
    <r>
      <rPr>
        <sz val="12"/>
        <rFont val="仿宋_GB2312"/>
        <family val="3"/>
      </rPr>
      <t xml:space="preserve">  指各种设备、装置的安装工程，又称安装工作量，不包括被安装设备本身价值。</t>
    </r>
  </si>
  <si>
    <r>
      <t xml:space="preserve">    </t>
    </r>
    <r>
      <rPr>
        <sz val="12"/>
        <rFont val="黑体"/>
        <family val="3"/>
      </rPr>
      <t>设备工器具购置</t>
    </r>
    <r>
      <rPr>
        <sz val="12"/>
        <rFont val="仿宋_GB2312"/>
        <family val="3"/>
      </rPr>
      <t xml:space="preserve">  指建设单位或企、事业单位购置或自制达到固定资产标准的设备、工具、器具的价值。</t>
    </r>
  </si>
  <si>
    <r>
      <t xml:space="preserve">    </t>
    </r>
    <r>
      <rPr>
        <sz val="12"/>
        <rFont val="黑体"/>
        <family val="3"/>
      </rPr>
      <t>建筑业总产值</t>
    </r>
    <r>
      <rPr>
        <sz val="12"/>
        <rFont val="仿宋_GB2312"/>
        <family val="3"/>
      </rPr>
      <t xml:space="preserve">  是以货币表现的建筑业企业在一定时期内生产的建筑产品和服务的总和。它包括建筑工程产值、设备安装工程产值、其他产值三部分内容。</t>
    </r>
  </si>
  <si>
    <t xml:space="preserve">    1.建筑工程产值  指列入建筑工程预(概)算内的各种工程价值。</t>
  </si>
  <si>
    <t xml:space="preserve">    2.安装工程产值  指为设备安装而发生的安装工程费用，在设备安装产值中，不得包括被安装设备本身价值。</t>
  </si>
  <si>
    <t xml:space="preserve">    3.其他产值  建筑业总产值中除建筑工程、安装工程以外的产值，包括房屋构筑物修理产值、非标准设备制造产值、总包企业向分包企业收取的管理费，以及不能明确划分的施工活动所完成的产值。</t>
  </si>
  <si>
    <r>
      <t xml:space="preserve">    房屋施工面积</t>
    </r>
    <r>
      <rPr>
        <sz val="12"/>
        <rFont val="仿宋_GB2312"/>
        <family val="3"/>
      </rPr>
      <t xml:space="preserve">  是指报告期内施工的全部房屋建筑面积。包括本期新开工的面积和上年开工跨入本期继续施工房屋面积，以及上期已停建在本期恢复施工的房屋面积。本期竣工和本期施工后又停建、缓建的房屋面积仍包括在施工面积中，多层建筑应填各层建筑面积之和。</t>
    </r>
  </si>
  <si>
    <r>
      <t xml:space="preserve">    </t>
    </r>
    <r>
      <rPr>
        <sz val="12"/>
        <rFont val="黑体"/>
        <family val="3"/>
      </rPr>
      <t>房屋竣工面积</t>
    </r>
    <r>
      <rPr>
        <sz val="12"/>
        <rFont val="仿宋_GB2312"/>
        <family val="3"/>
      </rPr>
      <t xml:space="preserve">  是指报告期内房屋建筑按照设计要求已全部完工，达到住人和使用条件，经验收鉴定合格 (或达到竣工验收标准)，可正式移交使用的各栋房屋建筑面积的总和。</t>
    </r>
  </si>
  <si>
    <r>
      <t xml:space="preserve">    </t>
    </r>
    <r>
      <rPr>
        <sz val="12"/>
        <rFont val="黑体"/>
        <family val="3"/>
      </rPr>
      <t>商品房销售面积</t>
    </r>
    <r>
      <rPr>
        <sz val="12"/>
        <rFont val="仿宋_GB2312"/>
        <family val="3"/>
      </rPr>
      <t xml:space="preserve">  是指在报告期内出售商品房屋的合同总面积（即双方签署的正式买卖合同中所确定的建筑面积）。由现房销售建筑面积和期房销售建筑面积两部分组成。</t>
    </r>
  </si>
  <si>
    <r>
      <t xml:space="preserve">    </t>
    </r>
    <r>
      <rPr>
        <sz val="12"/>
        <rFont val="黑体"/>
        <family val="3"/>
      </rPr>
      <t>待售面积</t>
    </r>
    <r>
      <rPr>
        <sz val="12"/>
        <rFont val="仿宋_GB2312"/>
        <family val="3"/>
      </rPr>
      <t xml:space="preserve">  指报告期末已竣工的可供销售或出租的商品房屋建筑面积中，尚未销售或出租的商品房屋建筑面积，包括以前年度竣工和本期竣工的房屋面积，但不包括报告期已竣工的拆迁还建，统建代建，公共配套建筑、房地产公司自用及周转房等不可销售或出租的房屋面积。</t>
    </r>
  </si>
  <si>
    <t xml:space="preserve">    本章资料主要反映怀柔区第三产业的基本状况。主要内容包括：规模以上第三产业主要指标，社会消费品零售总额，限额以上批发和零售业商品购进、销售、库存情况，限额以上批发和零售业商品销售类值，批发和零售业连锁经营情况，限额以上批发业财务状况，限额以上零售业财务状况，限额以上住宿业经营情况，限额以上住宿业财务状况，限额以上住宿业单位会展活动情况，限额以上餐饮业经营情况，限额以上餐饮业财务状况，商品交易市场成交情况，规模以上服务业资产负债情况，规模以上服务业损益分配情况，规模以上服务业财务状况，规模以上单位电子商务交易情况，人民币存贷款余额情况，规模以上金融业企业财务情况等资料。</t>
  </si>
  <si>
    <t xml:space="preserve">    本章规模以上第三产业是指除国际组织以外的各行业限额以上的法人单位。具体为：房地产开发业的全部法人单位；金融业为全部金融监管法人单位及年营业收入500万元及以上的非金融监管的金融业法人单位；批发业为年主营业务收入2000万元及以上的企业；零售业为年主营业务收入500万元及以上的企业；住宿业为星级饭店和星级以外年主营业务收入200万元及以上企业；餐饮业为年主营业务收入200万元及以上的企业；居民服务、修理和其他服务业，文化、体育和娱乐业为年营业收入500万元及以上或从业人员期末人数50人及以上的企业；其余行业为年营业收入1000万元及以上或从业人员期末人数50人及以上的企业；执行行政事业、民间非营利组织会计制度收入合计1000万元及以上的法人单位。</t>
  </si>
  <si>
    <t xml:space="preserve">    三、本章的资料来源</t>
  </si>
  <si>
    <t xml:space="preserve">    本章资料由怀柔区统计局、北京市怀柔区经济社会调查队提供。</t>
  </si>
  <si>
    <t>单位数</t>
  </si>
  <si>
    <t>收入合计</t>
  </si>
  <si>
    <t>营业利润</t>
  </si>
  <si>
    <t>税金合计</t>
  </si>
  <si>
    <t>注：2019年数据为当年12月月报数据。</t>
  </si>
  <si>
    <t>单位数（个）</t>
  </si>
  <si>
    <t>资产总计      （万元）</t>
  </si>
  <si>
    <t>收入合计       （万元）</t>
  </si>
  <si>
    <t>营业利润      （万元）</t>
  </si>
  <si>
    <t>利润总额        （万元）</t>
  </si>
  <si>
    <t>税金合计       （万元）</t>
  </si>
  <si>
    <t>从业人员平均人数（人）</t>
  </si>
  <si>
    <t>第三产业合计</t>
  </si>
  <si>
    <t xml:space="preserve">    教育</t>
  </si>
  <si>
    <t xml:space="preserve">    内  资</t>
  </si>
  <si>
    <t xml:space="preserve">      国  有</t>
  </si>
  <si>
    <t xml:space="preserve">      集  体</t>
  </si>
  <si>
    <t xml:space="preserve">      私  营</t>
  </si>
  <si>
    <t xml:space="preserve">    港澳台商投资</t>
  </si>
  <si>
    <t xml:space="preserve">    外商投资</t>
  </si>
  <si>
    <t>注：1.税金合计包括营业税金及附加、管理费用科目下的税金、应交所得税和应交增值税，不包含服务业事业单位税金。</t>
  </si>
  <si>
    <t xml:space="preserve">    2.本表为当年12月月报数据。</t>
  </si>
  <si>
    <t>　  批发和零售业</t>
  </si>
  <si>
    <t>　  餐饮业</t>
  </si>
  <si>
    <t>　  住宿业</t>
  </si>
  <si>
    <t>　  其他行业</t>
  </si>
  <si>
    <t>注：1.“社会消费品零售总额”2005-2014年数据为北京市统计局反馈数据，其中：2005—2007年社会消费品零售总额数据根据第二次经济普查进行了修订，2008年数据为第二次经济普查数据；2009-2012年数据根据第三次全国经济普查数据进行了修订，2013年数据为第三次全国经济普查数据。 2005—2010年数据是按法人在地原则核算,2011年及以后数据是按产业在地原则核算。</t>
  </si>
  <si>
    <t xml:space="preserve">    2. 本表中按行业分项下的批发和零售业、餐饮业、住宿业和其他行业相加等于“分项合计”数据，该行2005-2013年数据为怀柔区当年上报数据，2005-2007年数据没有根据第二次经济普查进行修订，2008年数据不是第二次经济普查数据；2010-2012年数据没有根据第三次全国经济普查数据进行了修订，2013年数据不是第三次全国经济普查数据。其中：2005年-2006年数据为含连锁口径；2007年-2010年数据为法人口径；2011年及以后数据为产业在地口径。2005年住宿业零售额核算在其他行业零售额中。</t>
  </si>
  <si>
    <r>
      <t xml:space="preserve"> </t>
    </r>
    <r>
      <rPr>
        <vertAlign val="superscript"/>
        <sz val="10"/>
        <rFont val="宋体"/>
        <family val="0"/>
      </rPr>
      <t>﹟</t>
    </r>
    <r>
      <rPr>
        <sz val="10"/>
        <rFont val="宋体"/>
        <family val="0"/>
      </rPr>
      <t>网上零售额</t>
    </r>
  </si>
  <si>
    <t xml:space="preserve">  按限额标准分</t>
  </si>
  <si>
    <t xml:space="preserve">    限额以上</t>
  </si>
  <si>
    <t xml:space="preserve">    限额以下</t>
  </si>
  <si>
    <t xml:space="preserve">    批发业</t>
  </si>
  <si>
    <t xml:space="preserve">    零售业</t>
  </si>
  <si>
    <t xml:space="preserve">    住宿业</t>
  </si>
  <si>
    <t xml:space="preserve">    餐饮业</t>
  </si>
  <si>
    <t>注：增长速度为可比增速。</t>
  </si>
  <si>
    <t>5-5 限额以上批发和零售业商品                        购进、销售、库存情况</t>
  </si>
  <si>
    <t>商品购进总额</t>
  </si>
  <si>
    <t>　进口额</t>
  </si>
  <si>
    <t>　京津冀地区</t>
  </si>
  <si>
    <t>商品销售总额</t>
  </si>
  <si>
    <r>
      <t xml:space="preserve"> </t>
    </r>
    <r>
      <rPr>
        <vertAlign val="superscript"/>
        <sz val="10"/>
        <rFont val="宋体"/>
        <family val="0"/>
      </rPr>
      <t>#</t>
    </r>
    <r>
      <rPr>
        <sz val="10"/>
        <rFont val="宋体"/>
        <family val="0"/>
      </rPr>
      <t>通过公共网络实现的商品销售额</t>
    </r>
  </si>
  <si>
    <t>　批发额</t>
  </si>
  <si>
    <t>　　出口额</t>
  </si>
  <si>
    <t>　　京津冀地区</t>
  </si>
  <si>
    <t>　零售额</t>
  </si>
  <si>
    <r>
      <t xml:space="preserve">    </t>
    </r>
    <r>
      <rPr>
        <vertAlign val="superscript"/>
        <sz val="10"/>
        <rFont val="宋体"/>
        <family val="0"/>
      </rPr>
      <t>#</t>
    </r>
    <r>
      <rPr>
        <sz val="10"/>
        <rFont val="宋体"/>
        <family val="0"/>
      </rPr>
      <t>通过公共网络实现的零售额</t>
    </r>
  </si>
  <si>
    <t>期末商品库存总额</t>
  </si>
  <si>
    <t>单位个数            （个）</t>
  </si>
  <si>
    <t>商品购进额</t>
  </si>
  <si>
    <t>商品销售额</t>
  </si>
  <si>
    <t>期末商品库存额</t>
  </si>
  <si>
    <t>进  口</t>
  </si>
  <si>
    <t>京津冀地区</t>
  </si>
  <si>
    <r>
      <t>﹟</t>
    </r>
    <r>
      <rPr>
        <sz val="9"/>
        <color indexed="8"/>
        <rFont val="宋体"/>
        <family val="0"/>
      </rPr>
      <t>通过公共网络实现的商品销售额</t>
    </r>
  </si>
  <si>
    <t>批发额</t>
  </si>
  <si>
    <t>零售额</t>
  </si>
  <si>
    <r>
      <t>﹟</t>
    </r>
    <r>
      <rPr>
        <sz val="9"/>
        <color indexed="8"/>
        <rFont val="宋体"/>
        <family val="0"/>
      </rPr>
      <t>通过非自营平台实现的商品销售额</t>
    </r>
  </si>
  <si>
    <t>出  口</t>
  </si>
  <si>
    <r>
      <t>﹟</t>
    </r>
    <r>
      <rPr>
        <sz val="9"/>
        <color indexed="8"/>
        <rFont val="宋体"/>
        <family val="0"/>
      </rPr>
      <t>通过公共网络实现的零售额</t>
    </r>
  </si>
  <si>
    <r>
      <t>﹟</t>
    </r>
    <r>
      <rPr>
        <sz val="9"/>
        <color indexed="8"/>
        <rFont val="宋体"/>
        <family val="0"/>
      </rPr>
      <t>通过非自营平台实现的零售额</t>
    </r>
  </si>
  <si>
    <t xml:space="preserve">  独立门店</t>
  </si>
  <si>
    <t xml:space="preserve">  连锁总店(总部)</t>
  </si>
  <si>
    <t xml:space="preserve">  连锁直营门店</t>
  </si>
  <si>
    <t xml:space="preserve">  连锁加盟店</t>
  </si>
  <si>
    <t xml:space="preserve">  有店铺零售</t>
  </si>
  <si>
    <t xml:space="preserve">    食杂店</t>
  </si>
  <si>
    <t xml:space="preserve">    便利店</t>
  </si>
  <si>
    <t xml:space="preserve">    折扣店</t>
  </si>
  <si>
    <t xml:space="preserve">    超  市</t>
  </si>
  <si>
    <t xml:space="preserve">    大型超市</t>
  </si>
  <si>
    <t xml:space="preserve">    仓储会员店</t>
  </si>
  <si>
    <t xml:space="preserve">    百货店</t>
  </si>
  <si>
    <t xml:space="preserve">    专业店</t>
  </si>
  <si>
    <t xml:space="preserve">    专卖店</t>
  </si>
  <si>
    <t xml:space="preserve">    家居建材商店</t>
  </si>
  <si>
    <t xml:space="preserve">    购物中心</t>
  </si>
  <si>
    <t xml:space="preserve">    厂家直销中心</t>
  </si>
  <si>
    <t xml:space="preserve">  无店铺零售</t>
  </si>
  <si>
    <t xml:space="preserve">    电视购物</t>
  </si>
  <si>
    <t xml:space="preserve">    邮  购</t>
  </si>
  <si>
    <t xml:space="preserve">    网上商店</t>
  </si>
  <si>
    <t xml:space="preserve">    自动售货亭</t>
  </si>
  <si>
    <t xml:space="preserve">    电话购物</t>
  </si>
  <si>
    <t xml:space="preserve">  粮油、食品类</t>
  </si>
  <si>
    <r>
      <t xml:space="preserve">   </t>
    </r>
    <r>
      <rPr>
        <vertAlign val="superscript"/>
        <sz val="10"/>
        <rFont val="宋体"/>
        <family val="0"/>
      </rPr>
      <t>#</t>
    </r>
    <r>
      <rPr>
        <sz val="10"/>
        <rFont val="宋体"/>
        <family val="0"/>
      </rPr>
      <t>粮油类</t>
    </r>
  </si>
  <si>
    <t xml:space="preserve">    肉禽蛋类</t>
  </si>
  <si>
    <t xml:space="preserve">    水产品类</t>
  </si>
  <si>
    <t xml:space="preserve">    蔬菜类</t>
  </si>
  <si>
    <t xml:space="preserve">    干鲜果品类</t>
  </si>
  <si>
    <t xml:space="preserve">  饮料类</t>
  </si>
  <si>
    <t xml:space="preserve">  烟酒类</t>
  </si>
  <si>
    <r>
      <t xml:space="preserve">   </t>
    </r>
    <r>
      <rPr>
        <vertAlign val="superscript"/>
        <sz val="10"/>
        <rFont val="宋体"/>
        <family val="0"/>
      </rPr>
      <t>#</t>
    </r>
    <r>
      <rPr>
        <sz val="10"/>
        <rFont val="宋体"/>
        <family val="0"/>
      </rPr>
      <t>酒  类</t>
    </r>
  </si>
  <si>
    <t xml:space="preserve">  服装、鞋帽、针纺织品类</t>
  </si>
  <si>
    <t xml:space="preserve">    服装类</t>
  </si>
  <si>
    <t xml:space="preserve">    鞋帽类</t>
  </si>
  <si>
    <t xml:space="preserve">    针纺织品类</t>
  </si>
  <si>
    <t xml:space="preserve">  化妆品类</t>
  </si>
  <si>
    <t xml:space="preserve">  金银珠宝类</t>
  </si>
  <si>
    <r>
      <t xml:space="preserve">   </t>
    </r>
    <r>
      <rPr>
        <vertAlign val="superscript"/>
        <sz val="10"/>
        <rFont val="宋体"/>
        <family val="0"/>
      </rPr>
      <t>#</t>
    </r>
    <r>
      <rPr>
        <sz val="10"/>
        <rFont val="宋体"/>
        <family val="0"/>
      </rPr>
      <t>饰品类</t>
    </r>
  </si>
  <si>
    <t>　日用品类</t>
  </si>
  <si>
    <r>
      <t xml:space="preserve">   </t>
    </r>
    <r>
      <rPr>
        <vertAlign val="superscript"/>
        <sz val="10"/>
        <rFont val="宋体"/>
        <family val="0"/>
      </rPr>
      <t>#</t>
    </r>
    <r>
      <rPr>
        <sz val="10"/>
        <rFont val="宋体"/>
        <family val="0"/>
      </rPr>
      <t>儿童玩具类</t>
    </r>
  </si>
  <si>
    <t>　五金、电料类</t>
  </si>
  <si>
    <t>　体育、娱乐用品类</t>
  </si>
  <si>
    <r>
      <t xml:space="preserve">   </t>
    </r>
    <r>
      <rPr>
        <vertAlign val="superscript"/>
        <sz val="10"/>
        <rFont val="宋体"/>
        <family val="0"/>
      </rPr>
      <t>#</t>
    </r>
    <r>
      <rPr>
        <sz val="10"/>
        <rFont val="宋体"/>
        <family val="0"/>
      </rPr>
      <t>照相器材类</t>
    </r>
  </si>
  <si>
    <t>　书报杂志类</t>
  </si>
  <si>
    <t>　电子出版物及音像制品类</t>
  </si>
  <si>
    <t>　家用电器和音像器材类</t>
  </si>
  <si>
    <r>
      <t xml:space="preserve">   </t>
    </r>
    <r>
      <rPr>
        <vertAlign val="superscript"/>
        <sz val="10"/>
        <rFont val="宋体"/>
        <family val="0"/>
      </rPr>
      <t>#</t>
    </r>
    <r>
      <rPr>
        <sz val="10"/>
        <rFont val="宋体"/>
        <family val="0"/>
      </rPr>
      <t>电视机类</t>
    </r>
  </si>
  <si>
    <t>　中西药品类</t>
  </si>
  <si>
    <r>
      <t xml:space="preserve">   </t>
    </r>
    <r>
      <rPr>
        <vertAlign val="superscript"/>
        <sz val="10"/>
        <rFont val="宋体"/>
        <family val="0"/>
      </rPr>
      <t>#</t>
    </r>
    <r>
      <rPr>
        <sz val="10"/>
        <rFont val="宋体"/>
        <family val="0"/>
      </rPr>
      <t>西药类</t>
    </r>
  </si>
  <si>
    <t xml:space="preserve">    中草药及中成药类</t>
  </si>
  <si>
    <t>　文化办公用品类</t>
  </si>
  <si>
    <r>
      <t xml:space="preserve">    #</t>
    </r>
    <r>
      <rPr>
        <sz val="10"/>
        <rFont val="宋体"/>
        <family val="0"/>
      </rPr>
      <t>计算机及其配套产品</t>
    </r>
  </si>
  <si>
    <t>　家具类</t>
  </si>
  <si>
    <t>　通讯器材类</t>
  </si>
  <si>
    <r>
      <t xml:space="preserve">   </t>
    </r>
    <r>
      <rPr>
        <vertAlign val="superscript"/>
        <sz val="10"/>
        <rFont val="宋体"/>
        <family val="0"/>
      </rPr>
      <t>#</t>
    </r>
    <r>
      <rPr>
        <sz val="10"/>
        <rFont val="宋体"/>
        <family val="0"/>
      </rPr>
      <t>智能手机</t>
    </r>
  </si>
  <si>
    <t>　煤炭及制品类</t>
  </si>
  <si>
    <t xml:space="preserve">  木材及制品类</t>
  </si>
  <si>
    <t>　石油及制品类</t>
  </si>
  <si>
    <t>　化工材料及制品类</t>
  </si>
  <si>
    <r>
      <t xml:space="preserve">   </t>
    </r>
    <r>
      <rPr>
        <vertAlign val="superscript"/>
        <sz val="10"/>
        <rFont val="宋体"/>
        <family val="0"/>
      </rPr>
      <t>#</t>
    </r>
    <r>
      <rPr>
        <sz val="10"/>
        <rFont val="宋体"/>
        <family val="0"/>
      </rPr>
      <t>化肥类</t>
    </r>
  </si>
  <si>
    <t>　金属材料类</t>
  </si>
  <si>
    <t>　建筑及装潢材料类</t>
  </si>
  <si>
    <t>　机电产品及设备类</t>
  </si>
  <si>
    <r>
      <t xml:space="preserve">   </t>
    </r>
    <r>
      <rPr>
        <vertAlign val="superscript"/>
        <sz val="10"/>
        <rFont val="宋体"/>
        <family val="0"/>
      </rPr>
      <t>#</t>
    </r>
    <r>
      <rPr>
        <sz val="10"/>
        <rFont val="宋体"/>
        <family val="0"/>
      </rPr>
      <t>农机类</t>
    </r>
  </si>
  <si>
    <t>　汽车类</t>
  </si>
  <si>
    <r>
      <t xml:space="preserve">   </t>
    </r>
    <r>
      <rPr>
        <vertAlign val="superscript"/>
        <sz val="10"/>
        <rFont val="宋体"/>
        <family val="0"/>
      </rPr>
      <t>#</t>
    </r>
    <r>
      <rPr>
        <sz val="10"/>
        <rFont val="宋体"/>
        <family val="0"/>
      </rPr>
      <t>汽车配件类</t>
    </r>
  </si>
  <si>
    <r>
      <t xml:space="preserve">    ﹟</t>
    </r>
    <r>
      <rPr>
        <sz val="10"/>
        <rFont val="宋体"/>
        <family val="0"/>
      </rPr>
      <t>新能源汽车类</t>
    </r>
  </si>
  <si>
    <t>　种子饲料类</t>
  </si>
  <si>
    <t xml:space="preserve">  棉麻类</t>
  </si>
  <si>
    <t>　其他类</t>
  </si>
  <si>
    <t>直营店</t>
  </si>
  <si>
    <t xml:space="preserve">门店总数    </t>
  </si>
  <si>
    <t xml:space="preserve">年末从业人员数 </t>
  </si>
  <si>
    <t xml:space="preserve">年末零售营业面积 </t>
  </si>
  <si>
    <t xml:space="preserve">连锁门店商品购进额 </t>
  </si>
  <si>
    <r>
      <t xml:space="preserve">  </t>
    </r>
    <r>
      <rPr>
        <vertAlign val="superscript"/>
        <sz val="10"/>
        <rFont val="宋体"/>
        <family val="0"/>
      </rPr>
      <t>﹟</t>
    </r>
    <r>
      <rPr>
        <sz val="10"/>
        <rFont val="宋体"/>
        <family val="0"/>
      </rPr>
      <t xml:space="preserve">统一配送商品购进额  </t>
    </r>
  </si>
  <si>
    <r>
      <t xml:space="preserve">     </t>
    </r>
    <r>
      <rPr>
        <vertAlign val="superscript"/>
        <sz val="10"/>
        <rFont val="宋体"/>
        <family val="0"/>
      </rPr>
      <t>﹟</t>
    </r>
    <r>
      <rPr>
        <sz val="10"/>
        <rFont val="宋体"/>
        <family val="0"/>
      </rPr>
      <t>自有配送中心配送商品购进额</t>
    </r>
  </si>
  <si>
    <t xml:space="preserve">      非自有配送中心配送商品购进额</t>
  </si>
  <si>
    <t xml:space="preserve">连锁门店商品销售额 </t>
  </si>
  <si>
    <r>
      <t xml:space="preserve">   ﹟</t>
    </r>
    <r>
      <rPr>
        <sz val="10"/>
        <rFont val="宋体"/>
        <family val="0"/>
      </rPr>
      <t>零售额</t>
    </r>
  </si>
  <si>
    <t>年初存货</t>
  </si>
  <si>
    <t>年末资产负债</t>
  </si>
  <si>
    <t xml:space="preserve">  流动资产合计</t>
  </si>
  <si>
    <r>
      <t xml:space="preserve">   </t>
    </r>
    <r>
      <rPr>
        <vertAlign val="superscript"/>
        <sz val="10"/>
        <rFont val="宋体"/>
        <family val="0"/>
      </rPr>
      <t>#</t>
    </r>
    <r>
      <rPr>
        <sz val="10"/>
        <rFont val="宋体"/>
        <family val="0"/>
      </rPr>
      <t>货币资金</t>
    </r>
  </si>
  <si>
    <r>
      <t xml:space="preserve">     </t>
    </r>
    <r>
      <rPr>
        <vertAlign val="superscript"/>
        <sz val="10"/>
        <rFont val="宋体"/>
        <family val="0"/>
      </rPr>
      <t>#</t>
    </r>
    <r>
      <rPr>
        <sz val="10"/>
        <rFont val="宋体"/>
        <family val="0"/>
      </rPr>
      <t>现  金</t>
    </r>
  </si>
  <si>
    <t xml:space="preserve">    交易性金融资产</t>
  </si>
  <si>
    <t xml:space="preserve">    应收账款</t>
  </si>
  <si>
    <t xml:space="preserve">    存  货</t>
  </si>
  <si>
    <t xml:space="preserve">  可供出售金融资产</t>
  </si>
  <si>
    <t xml:space="preserve">  持有至到期投资</t>
  </si>
  <si>
    <t xml:space="preserve">  长期股权投资</t>
  </si>
  <si>
    <t xml:space="preserve">  固定资产净值</t>
  </si>
  <si>
    <r>
      <t xml:space="preserve">  </t>
    </r>
    <r>
      <rPr>
        <sz val="10"/>
        <rFont val="宋体"/>
        <family val="0"/>
      </rPr>
      <t>固定资产原价</t>
    </r>
  </si>
  <si>
    <t xml:space="preserve">  累计折旧</t>
  </si>
  <si>
    <r>
      <t xml:space="preserve">   </t>
    </r>
    <r>
      <rPr>
        <vertAlign val="superscript"/>
        <sz val="10"/>
        <rFont val="宋体"/>
        <family val="0"/>
      </rPr>
      <t>#</t>
    </r>
    <r>
      <rPr>
        <sz val="10"/>
        <rFont val="宋体"/>
        <family val="0"/>
      </rPr>
      <t>本年折旧</t>
    </r>
  </si>
  <si>
    <t xml:space="preserve">  在建工程</t>
  </si>
  <si>
    <t xml:space="preserve">  无形资产</t>
  </si>
  <si>
    <t xml:space="preserve">  流动负债合计</t>
  </si>
  <si>
    <r>
      <t xml:space="preserve">   </t>
    </r>
    <r>
      <rPr>
        <vertAlign val="superscript"/>
        <sz val="10"/>
        <rFont val="宋体"/>
        <family val="0"/>
      </rPr>
      <t>#</t>
    </r>
    <r>
      <rPr>
        <sz val="10"/>
        <rFont val="宋体"/>
        <family val="0"/>
      </rPr>
      <t>应付账款</t>
    </r>
  </si>
  <si>
    <t xml:space="preserve">  非流动负债合计</t>
  </si>
  <si>
    <r>
      <t xml:space="preserve">   </t>
    </r>
    <r>
      <rPr>
        <vertAlign val="superscript"/>
        <sz val="10"/>
        <rFont val="宋体"/>
        <family val="0"/>
      </rPr>
      <t>#</t>
    </r>
    <r>
      <rPr>
        <sz val="10"/>
        <rFont val="宋体"/>
        <family val="0"/>
      </rPr>
      <t>应付债券</t>
    </r>
  </si>
  <si>
    <t xml:space="preserve">  负债合计</t>
  </si>
  <si>
    <r>
      <t xml:space="preserve">   </t>
    </r>
    <r>
      <rPr>
        <vertAlign val="superscript"/>
        <sz val="10"/>
        <rFont val="宋体"/>
        <family val="0"/>
      </rPr>
      <t>#</t>
    </r>
    <r>
      <rPr>
        <sz val="10"/>
        <rFont val="宋体"/>
        <family val="0"/>
      </rPr>
      <t>实收资本</t>
    </r>
  </si>
  <si>
    <t xml:space="preserve">     国家资本</t>
  </si>
  <si>
    <t xml:space="preserve">     集体资本</t>
  </si>
  <si>
    <t xml:space="preserve">     法人资本</t>
  </si>
  <si>
    <t xml:space="preserve">     个人资本</t>
  </si>
  <si>
    <t xml:space="preserve">     港澳台资本</t>
  </si>
  <si>
    <t xml:space="preserve">     外商资本</t>
  </si>
  <si>
    <t>损益及分配</t>
  </si>
  <si>
    <t xml:space="preserve">  营业收入</t>
  </si>
  <si>
    <r>
      <t xml:space="preserve">   </t>
    </r>
    <r>
      <rPr>
        <vertAlign val="superscript"/>
        <sz val="10"/>
        <rFont val="宋体"/>
        <family val="0"/>
      </rPr>
      <t/>
    </r>
    <r>
      <rPr>
        <vertAlign val="superscript"/>
        <sz val="10"/>
        <rFont val="宋体"/>
        <family val="0"/>
      </rPr>
      <t>#主营业务收入</t>
    </r>
  </si>
  <si>
    <t xml:space="preserve">  营业成本</t>
  </si>
  <si>
    <r>
      <t xml:space="preserve">  </t>
    </r>
    <r>
      <rPr>
        <vertAlign val="superscript"/>
        <sz val="10"/>
        <rFont val="宋体"/>
        <family val="0"/>
      </rPr>
      <t>#</t>
    </r>
    <r>
      <rPr>
        <sz val="10"/>
        <rFont val="宋体"/>
        <family val="0"/>
      </rPr>
      <t>主营业务成本</t>
    </r>
  </si>
  <si>
    <t xml:space="preserve">  税金及附加</t>
  </si>
  <si>
    <r>
      <t xml:space="preserve">   </t>
    </r>
    <r>
      <rPr>
        <vertAlign val="superscript"/>
        <sz val="10"/>
        <rFont val="宋体"/>
        <family val="0"/>
      </rPr>
      <t>#</t>
    </r>
    <r>
      <rPr>
        <sz val="10"/>
        <rFont val="宋体"/>
        <family val="0"/>
      </rPr>
      <t>主营业务税金及附加</t>
    </r>
  </si>
  <si>
    <t xml:space="preserve">  其他业务利润</t>
  </si>
  <si>
    <t xml:space="preserve">  销售费用</t>
  </si>
  <si>
    <t xml:space="preserve">  管理费用</t>
  </si>
  <si>
    <r>
      <t xml:space="preserve">   </t>
    </r>
    <r>
      <rPr>
        <vertAlign val="superscript"/>
        <sz val="10"/>
        <rFont val="黑体"/>
        <family val="3"/>
      </rPr>
      <t>#</t>
    </r>
    <r>
      <rPr>
        <sz val="10"/>
        <rFont val="宋体"/>
        <family val="0"/>
      </rPr>
      <t>财产保险费</t>
    </r>
  </si>
  <si>
    <t xml:space="preserve">  财务费用</t>
  </si>
  <si>
    <r>
      <t xml:space="preserve">   </t>
    </r>
    <r>
      <rPr>
        <vertAlign val="superscript"/>
        <sz val="10"/>
        <rFont val="宋体"/>
        <family val="0"/>
      </rPr>
      <t>#</t>
    </r>
    <r>
      <rPr>
        <sz val="10"/>
        <rFont val="宋体"/>
        <family val="0"/>
      </rPr>
      <t>利息收入</t>
    </r>
  </si>
  <si>
    <t xml:space="preserve">    利息支出</t>
  </si>
  <si>
    <t xml:space="preserve">  资产减值损失</t>
  </si>
  <si>
    <t xml:space="preserve">  公允价值变动收益</t>
  </si>
  <si>
    <t xml:space="preserve">  投资收益</t>
  </si>
  <si>
    <t xml:space="preserve">  营业利润</t>
  </si>
  <si>
    <t xml:space="preserve">  营业外收入</t>
  </si>
  <si>
    <t xml:space="preserve">  营业外支出</t>
  </si>
  <si>
    <t xml:space="preserve">  所得税费用</t>
  </si>
  <si>
    <t>人工成本</t>
  </si>
  <si>
    <t xml:space="preserve">  应付职工薪酬（本年贷方累计发生额）</t>
  </si>
  <si>
    <r>
      <t xml:space="preserve">   </t>
    </r>
    <r>
      <rPr>
        <vertAlign val="superscript"/>
        <sz val="10"/>
        <rFont val="宋体"/>
        <family val="0"/>
      </rPr>
      <t>#</t>
    </r>
    <r>
      <rPr>
        <sz val="10"/>
        <rFont val="宋体"/>
        <family val="0"/>
      </rPr>
      <t>社会保险费</t>
    </r>
  </si>
  <si>
    <t xml:space="preserve">  应交增值税</t>
  </si>
  <si>
    <t>其他资料</t>
  </si>
  <si>
    <t xml:space="preserve">  从事批发和零售业活动的从业人员平均人数（人）</t>
  </si>
  <si>
    <t>营业额</t>
  </si>
  <si>
    <t>　客房收入</t>
  </si>
  <si>
    <r>
      <t xml:space="preserve">    </t>
    </r>
    <r>
      <rPr>
        <vertAlign val="superscript"/>
        <sz val="10"/>
        <rFont val="宋体"/>
        <family val="0"/>
      </rPr>
      <t>#</t>
    </r>
    <r>
      <rPr>
        <sz val="10"/>
        <rFont val="宋体"/>
        <family val="0"/>
      </rPr>
      <t>通过公共网络实现的客房收入</t>
    </r>
  </si>
  <si>
    <t>　餐费收入</t>
  </si>
  <si>
    <r>
      <t xml:space="preserve">    </t>
    </r>
    <r>
      <rPr>
        <vertAlign val="superscript"/>
        <sz val="10"/>
        <rFont val="宋体"/>
        <family val="0"/>
      </rPr>
      <t>#</t>
    </r>
    <r>
      <rPr>
        <sz val="10"/>
        <rFont val="宋体"/>
        <family val="0"/>
      </rPr>
      <t>通过公共网络实现的餐费收入</t>
    </r>
  </si>
  <si>
    <t>　商品销售额</t>
  </si>
  <si>
    <t>　其他收入</t>
  </si>
  <si>
    <r>
      <t xml:space="preserve">    </t>
    </r>
    <r>
      <rPr>
        <vertAlign val="superscript"/>
        <sz val="10"/>
        <rFont val="宋体"/>
        <family val="0"/>
      </rPr>
      <t>#</t>
    </r>
    <r>
      <rPr>
        <sz val="10"/>
        <rFont val="宋体"/>
        <family val="0"/>
      </rPr>
      <t>货币资金</t>
    </r>
  </si>
  <si>
    <r>
      <t xml:space="preserve">      </t>
    </r>
    <r>
      <rPr>
        <vertAlign val="superscript"/>
        <sz val="10"/>
        <rFont val="宋体"/>
        <family val="0"/>
      </rPr>
      <t>#</t>
    </r>
    <r>
      <rPr>
        <sz val="10"/>
        <rFont val="宋体"/>
        <family val="0"/>
      </rPr>
      <t>现  金</t>
    </r>
  </si>
  <si>
    <t xml:space="preserve">     交易性金融资产</t>
  </si>
  <si>
    <t xml:space="preserve">     应收账款</t>
  </si>
  <si>
    <t xml:space="preserve">     存  货</t>
  </si>
  <si>
    <r>
      <t xml:space="preserve">    </t>
    </r>
    <r>
      <rPr>
        <vertAlign val="superscript"/>
        <sz val="10"/>
        <rFont val="宋体"/>
        <family val="0"/>
      </rPr>
      <t>#</t>
    </r>
    <r>
      <rPr>
        <sz val="10"/>
        <rFont val="宋体"/>
        <family val="0"/>
      </rPr>
      <t>本年折旧</t>
    </r>
  </si>
  <si>
    <r>
      <t xml:space="preserve">    </t>
    </r>
    <r>
      <rPr>
        <vertAlign val="superscript"/>
        <sz val="10"/>
        <rFont val="宋体"/>
        <family val="0"/>
      </rPr>
      <t>#</t>
    </r>
    <r>
      <rPr>
        <sz val="10"/>
        <rFont val="宋体"/>
        <family val="0"/>
      </rPr>
      <t>应付账款</t>
    </r>
  </si>
  <si>
    <r>
      <t xml:space="preserve">    </t>
    </r>
    <r>
      <rPr>
        <vertAlign val="superscript"/>
        <sz val="10"/>
        <rFont val="宋体"/>
        <family val="0"/>
      </rPr>
      <t>#</t>
    </r>
    <r>
      <rPr>
        <sz val="10"/>
        <rFont val="宋体"/>
        <family val="0"/>
      </rPr>
      <t>应付债券</t>
    </r>
  </si>
  <si>
    <r>
      <t xml:space="preserve">    </t>
    </r>
    <r>
      <rPr>
        <vertAlign val="superscript"/>
        <sz val="10"/>
        <rFont val="宋体"/>
        <family val="0"/>
      </rPr>
      <t>#</t>
    </r>
    <r>
      <rPr>
        <sz val="10"/>
        <rFont val="宋体"/>
        <family val="0"/>
      </rPr>
      <t>实收资本</t>
    </r>
  </si>
  <si>
    <t xml:space="preserve">       国家资本</t>
  </si>
  <si>
    <t xml:space="preserve">       集体资本</t>
  </si>
  <si>
    <t xml:space="preserve">       法人资本</t>
  </si>
  <si>
    <t xml:space="preserve">       个人资本</t>
  </si>
  <si>
    <t xml:space="preserve">       港澳台资本</t>
  </si>
  <si>
    <t xml:space="preserve">       外商资本</t>
  </si>
  <si>
    <r>
      <t xml:space="preserve">    </t>
    </r>
    <r>
      <rPr>
        <vertAlign val="superscript"/>
        <sz val="10"/>
        <rFont val="宋体"/>
        <family val="0"/>
      </rPr>
      <t>#</t>
    </r>
    <r>
      <rPr>
        <sz val="10"/>
        <rFont val="宋体"/>
        <family val="0"/>
      </rPr>
      <t>主营业务收入</t>
    </r>
  </si>
  <si>
    <r>
      <t>    </t>
    </r>
    <r>
      <rPr>
        <vertAlign val="superscript"/>
        <sz val="10"/>
        <rFont val="宋体"/>
        <family val="0"/>
      </rPr>
      <t>#</t>
    </r>
    <r>
      <rPr>
        <sz val="10"/>
        <rFont val="宋体"/>
        <family val="0"/>
      </rPr>
      <t>主营业务成本</t>
    </r>
  </si>
  <si>
    <r>
      <t xml:space="preserve">    </t>
    </r>
    <r>
      <rPr>
        <vertAlign val="superscript"/>
        <sz val="10"/>
        <rFont val="宋体"/>
        <family val="0"/>
      </rPr>
      <t>#</t>
    </r>
    <r>
      <rPr>
        <sz val="10"/>
        <rFont val="宋体"/>
        <family val="0"/>
      </rPr>
      <t>主营业务税金及附加</t>
    </r>
  </si>
  <si>
    <t xml:space="preserve">     财产保险费</t>
  </si>
  <si>
    <r>
      <t xml:space="preserve">    </t>
    </r>
    <r>
      <rPr>
        <vertAlign val="superscript"/>
        <sz val="10"/>
        <rFont val="宋体"/>
        <family val="0"/>
      </rPr>
      <t>#</t>
    </r>
    <r>
      <rPr>
        <sz val="10"/>
        <rFont val="宋体"/>
        <family val="0"/>
      </rPr>
      <t>利息收入</t>
    </r>
  </si>
  <si>
    <t xml:space="preserve">     利息支出</t>
  </si>
  <si>
    <r>
      <t xml:space="preserve">    </t>
    </r>
    <r>
      <rPr>
        <vertAlign val="superscript"/>
        <sz val="10"/>
        <rFont val="宋体"/>
        <family val="0"/>
      </rPr>
      <t>#</t>
    </r>
    <r>
      <rPr>
        <sz val="10"/>
        <rFont val="宋体"/>
        <family val="0"/>
      </rPr>
      <t>社会保险费</t>
    </r>
  </si>
  <si>
    <t xml:space="preserve">  从事住宿和餐饮业活动的从业人员平均人数（人）</t>
  </si>
  <si>
    <t>接待会议个数</t>
  </si>
  <si>
    <t>接待会议人数</t>
  </si>
  <si>
    <t>接待展览个数</t>
  </si>
  <si>
    <r>
      <t xml:space="preserve">  </t>
    </r>
    <r>
      <rPr>
        <vertAlign val="superscript"/>
        <sz val="10"/>
        <rFont val="宋体"/>
        <family val="0"/>
      </rPr>
      <t>#</t>
    </r>
    <r>
      <rPr>
        <sz val="10"/>
        <rFont val="宋体"/>
        <family val="0"/>
      </rPr>
      <t>接待会展收入</t>
    </r>
  </si>
  <si>
    <t xml:space="preserve">    接待会议收入</t>
  </si>
  <si>
    <t xml:space="preserve">    接待展览收入</t>
  </si>
  <si>
    <t xml:space="preserve">    接待奖励旅游收入</t>
  </si>
  <si>
    <t xml:space="preserve">  从事住宿和餐饮业活动的从业人员平均人数(人)</t>
  </si>
  <si>
    <t>年末出租摊位数（个）</t>
  </si>
  <si>
    <t>市场成交额   （万元）</t>
  </si>
  <si>
    <r>
      <t>﹟</t>
    </r>
    <r>
      <rPr>
        <sz val="10"/>
        <rFont val="宋体"/>
        <family val="0"/>
      </rPr>
      <t>市场零售额</t>
    </r>
  </si>
  <si>
    <r>
      <t xml:space="preserve">    </t>
    </r>
    <r>
      <rPr>
        <vertAlign val="superscript"/>
        <sz val="10"/>
        <rFont val="宋体"/>
        <family val="0"/>
      </rPr>
      <t>#</t>
    </r>
    <r>
      <rPr>
        <sz val="10"/>
        <rFont val="宋体"/>
        <family val="0"/>
      </rPr>
      <t>智能手机类</t>
    </r>
  </si>
  <si>
    <r>
      <t xml:space="preserve">      ﹟</t>
    </r>
    <r>
      <rPr>
        <sz val="10"/>
        <rFont val="宋体"/>
        <family val="0"/>
      </rPr>
      <t>新能源汽车类</t>
    </r>
  </si>
  <si>
    <t>单位数   (个)</t>
  </si>
  <si>
    <t>固定资产原价</t>
  </si>
  <si>
    <t>所有者权益  合     计</t>
  </si>
  <si>
    <t>项目</t>
  </si>
  <si>
    <t>单位数(个)</t>
  </si>
  <si>
    <r>
      <t>#</t>
    </r>
    <r>
      <rPr>
        <sz val="10"/>
        <color indexed="8"/>
        <rFont val="宋体"/>
        <family val="0"/>
      </rPr>
      <t>流动资产   合    计</t>
    </r>
  </si>
  <si>
    <r>
      <t>#</t>
    </r>
    <r>
      <rPr>
        <sz val="10"/>
        <color indexed="8"/>
        <rFont val="宋体"/>
        <family val="0"/>
      </rPr>
      <t>流动负债     合    计</t>
    </r>
  </si>
  <si>
    <r>
      <t>#</t>
    </r>
    <r>
      <rPr>
        <sz val="10"/>
        <color indexed="8"/>
        <rFont val="宋体"/>
        <family val="0"/>
      </rPr>
      <t>应收账款   （净额）</t>
    </r>
  </si>
  <si>
    <t>总  计</t>
  </si>
  <si>
    <t xml:space="preserve">  道路运输业</t>
  </si>
  <si>
    <t xml:space="preserve">  装卸搬运和运输代理业</t>
  </si>
  <si>
    <t xml:space="preserve">  仓储业</t>
  </si>
  <si>
    <t xml:space="preserve">  互联网和相关服务</t>
  </si>
  <si>
    <t xml:space="preserve">  软件和信息技术服务业</t>
  </si>
  <si>
    <t xml:space="preserve">  房地产业</t>
  </si>
  <si>
    <t xml:space="preserve">  租赁业</t>
  </si>
  <si>
    <t xml:space="preserve">  商务服务业</t>
  </si>
  <si>
    <t xml:space="preserve">  研究和试验发展</t>
  </si>
  <si>
    <t xml:space="preserve">  专业技术服务业</t>
  </si>
  <si>
    <t xml:space="preserve">  科技推广和应用服务业</t>
  </si>
  <si>
    <t xml:space="preserve">  公共设施管理业</t>
  </si>
  <si>
    <t xml:space="preserve">  居民服务业</t>
  </si>
  <si>
    <t xml:space="preserve">  机动车、电子产品和日用产品修理业</t>
  </si>
  <si>
    <t xml:space="preserve">  其他服务业</t>
  </si>
  <si>
    <t xml:space="preserve">  卫  生</t>
  </si>
  <si>
    <t xml:space="preserve">  新闻和出版业</t>
  </si>
  <si>
    <t xml:space="preserve">  广播、电视、电影和影视录音制作业</t>
  </si>
  <si>
    <t xml:space="preserve">  文化艺术业</t>
  </si>
  <si>
    <t xml:space="preserve">  体  育</t>
  </si>
  <si>
    <t xml:space="preserve">  娱乐业</t>
  </si>
  <si>
    <r>
      <t xml:space="preserve"> </t>
    </r>
    <r>
      <rPr>
        <sz val="10"/>
        <color indexed="8"/>
        <rFont val="宋体"/>
        <family val="0"/>
      </rPr>
      <t/>
    </r>
    <r>
      <rPr>
        <sz val="10"/>
        <color indexed="8"/>
        <rFont val="宋体"/>
        <family val="0"/>
      </rPr>
      <t xml:space="preserve">     其他企业</t>
    </r>
  </si>
  <si>
    <t>5-20 按行业分规模以上服务业损益分配情况(执行企业会计制度单位)（2018年）</t>
  </si>
  <si>
    <t>单位数      （个）</t>
  </si>
  <si>
    <t>营业税金及   附     加</t>
  </si>
  <si>
    <t>应交所得税已改为所得税费用</t>
  </si>
  <si>
    <t>应付职工薪酬（贷方累计发生额）</t>
  </si>
  <si>
    <r>
      <t>#</t>
    </r>
    <r>
      <rPr>
        <sz val="10"/>
        <rFont val="宋体"/>
        <family val="0"/>
      </rPr>
      <t>主营业务收入</t>
    </r>
  </si>
  <si>
    <r>
      <t>#</t>
    </r>
    <r>
      <rPr>
        <sz val="10"/>
        <rFont val="宋体"/>
        <family val="0"/>
      </rPr>
      <t>主营业务成本</t>
    </r>
  </si>
  <si>
    <r>
      <t xml:space="preserve"> </t>
    </r>
    <r>
      <rPr>
        <sz val="10"/>
        <color indexed="8"/>
        <rFont val="宋体"/>
        <family val="0"/>
      </rPr>
      <t xml:space="preserve"> </t>
    </r>
    <r>
      <rPr>
        <sz val="10"/>
        <color indexed="8"/>
        <rFont val="宋体"/>
        <family val="0"/>
      </rPr>
      <t>道路运输业</t>
    </r>
  </si>
  <si>
    <r>
      <t xml:space="preserve"> </t>
    </r>
    <r>
      <rPr>
        <sz val="10"/>
        <color indexed="8"/>
        <rFont val="宋体"/>
        <family val="0"/>
      </rPr>
      <t xml:space="preserve"> </t>
    </r>
    <r>
      <rPr>
        <sz val="10"/>
        <color indexed="8"/>
        <rFont val="宋体"/>
        <family val="0"/>
      </rPr>
      <t>装卸搬运和运输代理业</t>
    </r>
  </si>
  <si>
    <r>
      <t xml:space="preserve"> </t>
    </r>
    <r>
      <rPr>
        <sz val="10"/>
        <color indexed="8"/>
        <rFont val="宋体"/>
        <family val="0"/>
      </rPr>
      <t xml:space="preserve"> </t>
    </r>
    <r>
      <rPr>
        <sz val="10"/>
        <color indexed="8"/>
        <rFont val="宋体"/>
        <family val="0"/>
      </rPr>
      <t>仓储业</t>
    </r>
  </si>
  <si>
    <r>
      <t xml:space="preserve"> </t>
    </r>
    <r>
      <rPr>
        <sz val="10"/>
        <color indexed="8"/>
        <rFont val="宋体"/>
        <family val="0"/>
      </rPr>
      <t xml:space="preserve"> </t>
    </r>
    <r>
      <rPr>
        <sz val="10"/>
        <color indexed="8"/>
        <rFont val="宋体"/>
        <family val="0"/>
      </rPr>
      <t>软件和信息技术服务业</t>
    </r>
  </si>
  <si>
    <r>
      <t xml:space="preserve"> </t>
    </r>
    <r>
      <rPr>
        <sz val="10"/>
        <color indexed="8"/>
        <rFont val="宋体"/>
        <family val="0"/>
      </rPr>
      <t xml:space="preserve"> </t>
    </r>
    <r>
      <rPr>
        <sz val="10"/>
        <color indexed="8"/>
        <rFont val="宋体"/>
        <family val="0"/>
      </rPr>
      <t>房地产业</t>
    </r>
  </si>
  <si>
    <r>
      <t xml:space="preserve"> </t>
    </r>
    <r>
      <rPr>
        <sz val="10"/>
        <color indexed="8"/>
        <rFont val="宋体"/>
        <family val="0"/>
      </rPr>
      <t xml:space="preserve"> </t>
    </r>
    <r>
      <rPr>
        <sz val="10"/>
        <color indexed="8"/>
        <rFont val="宋体"/>
        <family val="0"/>
      </rPr>
      <t>租赁业</t>
    </r>
  </si>
  <si>
    <r>
      <t xml:space="preserve"> </t>
    </r>
    <r>
      <rPr>
        <sz val="10"/>
        <color indexed="8"/>
        <rFont val="宋体"/>
        <family val="0"/>
      </rPr>
      <t xml:space="preserve"> </t>
    </r>
    <r>
      <rPr>
        <sz val="10"/>
        <color indexed="8"/>
        <rFont val="宋体"/>
        <family val="0"/>
      </rPr>
      <t>商务服务业</t>
    </r>
  </si>
  <si>
    <r>
      <t xml:space="preserve"> </t>
    </r>
    <r>
      <rPr>
        <sz val="10"/>
        <color indexed="8"/>
        <rFont val="宋体"/>
        <family val="0"/>
      </rPr>
      <t xml:space="preserve"> </t>
    </r>
    <r>
      <rPr>
        <sz val="10"/>
        <color indexed="8"/>
        <rFont val="宋体"/>
        <family val="0"/>
      </rPr>
      <t>研究和试验发展</t>
    </r>
  </si>
  <si>
    <r>
      <t xml:space="preserve"> </t>
    </r>
    <r>
      <rPr>
        <sz val="10"/>
        <color indexed="8"/>
        <rFont val="宋体"/>
        <family val="0"/>
      </rPr>
      <t xml:space="preserve"> </t>
    </r>
    <r>
      <rPr>
        <sz val="10"/>
        <color indexed="8"/>
        <rFont val="宋体"/>
        <family val="0"/>
      </rPr>
      <t>专业技术服务业</t>
    </r>
  </si>
  <si>
    <r>
      <t xml:space="preserve"> </t>
    </r>
    <r>
      <rPr>
        <sz val="10"/>
        <color indexed="8"/>
        <rFont val="宋体"/>
        <family val="0"/>
      </rPr>
      <t xml:space="preserve"> </t>
    </r>
    <r>
      <rPr>
        <sz val="10"/>
        <color indexed="8"/>
        <rFont val="宋体"/>
        <family val="0"/>
      </rPr>
      <t>科技推广和应用服务业</t>
    </r>
  </si>
  <si>
    <r>
      <t xml:space="preserve"> </t>
    </r>
    <r>
      <rPr>
        <sz val="10"/>
        <color indexed="8"/>
        <rFont val="宋体"/>
        <family val="0"/>
      </rPr>
      <t xml:space="preserve"> </t>
    </r>
    <r>
      <rPr>
        <sz val="10"/>
        <color indexed="8"/>
        <rFont val="宋体"/>
        <family val="0"/>
      </rPr>
      <t>公共设施管理业</t>
    </r>
  </si>
  <si>
    <r>
      <t xml:space="preserve"> </t>
    </r>
    <r>
      <rPr>
        <sz val="10"/>
        <color indexed="8"/>
        <rFont val="宋体"/>
        <family val="0"/>
      </rPr>
      <t xml:space="preserve"> </t>
    </r>
    <r>
      <rPr>
        <sz val="10"/>
        <color indexed="8"/>
        <rFont val="宋体"/>
        <family val="0"/>
      </rPr>
      <t>居民服务业</t>
    </r>
  </si>
  <si>
    <r>
      <t xml:space="preserve"> </t>
    </r>
    <r>
      <rPr>
        <sz val="10"/>
        <color indexed="8"/>
        <rFont val="宋体"/>
        <family val="0"/>
      </rPr>
      <t xml:space="preserve"> </t>
    </r>
    <r>
      <rPr>
        <sz val="10"/>
        <color indexed="8"/>
        <rFont val="宋体"/>
        <family val="0"/>
      </rPr>
      <t>机动车、电子产品和日用产品修理业</t>
    </r>
  </si>
  <si>
    <r>
      <t xml:space="preserve"> </t>
    </r>
    <r>
      <rPr>
        <sz val="10"/>
        <color indexed="8"/>
        <rFont val="宋体"/>
        <family val="0"/>
      </rPr>
      <t xml:space="preserve"> </t>
    </r>
    <r>
      <rPr>
        <sz val="10"/>
        <color indexed="8"/>
        <rFont val="宋体"/>
        <family val="0"/>
      </rPr>
      <t>其他服务业</t>
    </r>
  </si>
  <si>
    <r>
      <t xml:space="preserve"> </t>
    </r>
    <r>
      <rPr>
        <sz val="10"/>
        <color indexed="8"/>
        <rFont val="宋体"/>
        <family val="0"/>
      </rPr>
      <t xml:space="preserve"> </t>
    </r>
    <r>
      <rPr>
        <sz val="10"/>
        <color indexed="8"/>
        <rFont val="宋体"/>
        <family val="0"/>
      </rPr>
      <t>新闻和出版业</t>
    </r>
  </si>
  <si>
    <r>
      <t xml:space="preserve"> </t>
    </r>
    <r>
      <rPr>
        <sz val="10"/>
        <color indexed="8"/>
        <rFont val="宋体"/>
        <family val="0"/>
      </rPr>
      <t xml:space="preserve"> </t>
    </r>
    <r>
      <rPr>
        <sz val="10"/>
        <color indexed="8"/>
        <rFont val="宋体"/>
        <family val="0"/>
      </rPr>
      <t>广播、电视、电影和影视录音制作业</t>
    </r>
  </si>
  <si>
    <r>
      <t xml:space="preserve"> </t>
    </r>
    <r>
      <rPr>
        <sz val="10"/>
        <color indexed="8"/>
        <rFont val="宋体"/>
        <family val="0"/>
      </rPr>
      <t xml:space="preserve"> </t>
    </r>
    <r>
      <rPr>
        <sz val="10"/>
        <color indexed="8"/>
        <rFont val="宋体"/>
        <family val="0"/>
      </rPr>
      <t>文化艺术业</t>
    </r>
  </si>
  <si>
    <r>
      <t xml:space="preserve">  </t>
    </r>
    <r>
      <rPr>
        <sz val="10"/>
        <rFont val="宋体"/>
        <family val="0"/>
      </rPr>
      <t>娱乐业</t>
    </r>
  </si>
  <si>
    <t>5-21 按登记注册类型和隶属关系分规模以上服务业损益分配情况(执行企业会计制度单位)（2018年）</t>
  </si>
  <si>
    <t>所得税费用</t>
  </si>
  <si>
    <t>应付职工薪酬   （贷方累计发生额）</t>
  </si>
  <si>
    <t>营业税金及附加</t>
  </si>
  <si>
    <t>本年</t>
  </si>
  <si>
    <t>资产合计</t>
  </si>
  <si>
    <t xml:space="preserve">  固定资产合计</t>
  </si>
  <si>
    <t xml:space="preserve">  固定资产原价</t>
  </si>
  <si>
    <t>上年结余</t>
  </si>
  <si>
    <t>支出合计</t>
  </si>
  <si>
    <r>
      <t xml:space="preserve">  #</t>
    </r>
    <r>
      <rPr>
        <sz val="10"/>
        <color indexed="8"/>
        <rFont val="宋体"/>
        <family val="0"/>
      </rPr>
      <t>工资福利支出</t>
    </r>
  </si>
  <si>
    <t xml:space="preserve">  商品和服务支出</t>
  </si>
  <si>
    <t xml:space="preserve">  对个人和家庭的补助</t>
  </si>
  <si>
    <r>
      <t xml:space="preserve">   </t>
    </r>
    <r>
      <rPr>
        <sz val="10"/>
        <color indexed="8"/>
        <rFont val="宋体"/>
        <family val="0"/>
      </rPr>
      <t>经营支出</t>
    </r>
  </si>
  <si>
    <t>收支结余</t>
  </si>
  <si>
    <t>企业数（个）</t>
  </si>
  <si>
    <r>
      <t>﹟</t>
    </r>
    <r>
      <rPr>
        <sz val="10"/>
        <rFont val="宋体"/>
        <family val="0"/>
      </rPr>
      <t>有电子商务交易的企业</t>
    </r>
  </si>
  <si>
    <r>
      <t>﹟</t>
    </r>
    <r>
      <rPr>
        <sz val="10"/>
        <rFont val="宋体"/>
        <family val="0"/>
      </rPr>
      <t>有电子商务采购的企业</t>
    </r>
  </si>
  <si>
    <r>
      <t>﹟</t>
    </r>
    <r>
      <rPr>
        <sz val="10"/>
        <rFont val="宋体"/>
        <family val="0"/>
      </rPr>
      <t>拥有电子商务交易平台的企业</t>
    </r>
  </si>
  <si>
    <t>电子商务销售</t>
  </si>
  <si>
    <t>电子商务采购</t>
  </si>
  <si>
    <r>
      <t>﹟</t>
    </r>
    <r>
      <rPr>
        <sz val="10"/>
        <rFont val="宋体"/>
        <family val="0"/>
      </rPr>
      <t>有电子商务销售的企业</t>
    </r>
  </si>
  <si>
    <r>
      <t>﹟</t>
    </r>
    <r>
      <rPr>
        <sz val="10"/>
        <rFont val="宋体"/>
        <family val="0"/>
      </rPr>
      <t>有面向大陆区域以外销售的企业</t>
    </r>
  </si>
  <si>
    <r>
      <t>﹟</t>
    </r>
    <r>
      <rPr>
        <sz val="10"/>
        <rFont val="宋体"/>
        <family val="0"/>
      </rPr>
      <t>平台企业数量</t>
    </r>
  </si>
  <si>
    <r>
      <t>﹟</t>
    </r>
    <r>
      <rPr>
        <sz val="10"/>
        <rFont val="宋体"/>
        <family val="0"/>
      </rPr>
      <t>面向大陆以外区域销售</t>
    </r>
  </si>
  <si>
    <r>
      <t>﹟</t>
    </r>
    <r>
      <rPr>
        <sz val="10"/>
        <rFont val="宋体"/>
        <family val="0"/>
      </rPr>
      <t>面向大陆以外区域采购</t>
    </r>
  </si>
  <si>
    <t>数  量               (个)</t>
  </si>
  <si>
    <t>比  重                  (%)</t>
  </si>
  <si>
    <t>数  量          (个)</t>
  </si>
  <si>
    <t>比  重      (%)</t>
  </si>
  <si>
    <t>数  量         (个)</t>
  </si>
  <si>
    <t>占总体比重(%)</t>
  </si>
  <si>
    <t>金  额     (万元)</t>
  </si>
  <si>
    <t>金  额      (万元)</t>
  </si>
  <si>
    <t>占电子商务销售额比重   (%)</t>
  </si>
  <si>
    <t>占电子商务采购额比重(%)</t>
  </si>
  <si>
    <t>注：本表统计范围为规模以上工业、有资质的建筑业和全部房地产开发经营业、限额以上批发零售业和住宿餐饮业、规模以上服务业（不含执行行政、事业、民间非营利组织会计制度的服务业单位）法人单位。</t>
  </si>
  <si>
    <t>各项存款余额</t>
  </si>
  <si>
    <t xml:space="preserve">  城乡居民储蓄存款</t>
  </si>
  <si>
    <t xml:space="preserve">    活  期</t>
  </si>
  <si>
    <t xml:space="preserve">    定  期</t>
  </si>
  <si>
    <t>各项贷款余额</t>
  </si>
  <si>
    <t>注：报送单位2005-2008年为中国工商银行怀柔支行、中国建设银行怀柔支行、中国银行怀柔支行、中国农业银行怀柔支行、北京农商银行怀柔支行、中国农业发展银行怀柔支行、中国邮政储蓄银行怀柔支行,2009年起增加北京银行怀柔支行，2010年起增加北京怀柔融兴村镇银行有限责任公司、华夏银行北京怀柔支行，2013年起增加中信银行怀柔支行，2017年起使用中国人民银行营业管理部反馈数据。</t>
  </si>
  <si>
    <t xml:space="preserve">  单位存款</t>
  </si>
  <si>
    <t xml:space="preserve">  个人存款</t>
  </si>
  <si>
    <t xml:space="preserve">  其他存款</t>
  </si>
  <si>
    <t xml:space="preserve">  境内贷款</t>
  </si>
  <si>
    <t xml:space="preserve">    短期贷款</t>
  </si>
  <si>
    <r>
      <t xml:space="preserve">      </t>
    </r>
    <r>
      <rPr>
        <vertAlign val="superscript"/>
        <sz val="10"/>
        <rFont val="宋体"/>
        <family val="0"/>
      </rPr>
      <t>#</t>
    </r>
    <r>
      <rPr>
        <sz val="10"/>
        <rFont val="宋体"/>
        <family val="0"/>
      </rPr>
      <t>个人消费贷款</t>
    </r>
  </si>
  <si>
    <t xml:space="preserve">    中长期贷款</t>
  </si>
  <si>
    <t xml:space="preserve">    其他贷款</t>
  </si>
  <si>
    <t xml:space="preserve">  境外贷款</t>
  </si>
  <si>
    <t>资料来源：中国人民银行营业管理部。</t>
  </si>
  <si>
    <t>金融业合计</t>
  </si>
  <si>
    <t xml:space="preserve">  货币金融服务</t>
  </si>
  <si>
    <t xml:space="preserve">    资产总计</t>
  </si>
  <si>
    <t xml:space="preserve">    营业收入</t>
  </si>
  <si>
    <t xml:space="preserve">    利润总额</t>
  </si>
  <si>
    <t xml:space="preserve">  资本市场服务</t>
  </si>
  <si>
    <t xml:space="preserve">  保险业</t>
  </si>
  <si>
    <t xml:space="preserve">  其他金融业</t>
  </si>
  <si>
    <t>增长速度          （%）</t>
  </si>
  <si>
    <t xml:space="preserve">  货币金融服务业</t>
  </si>
  <si>
    <t xml:space="preserve">  资本市场服务业</t>
  </si>
  <si>
    <r>
      <t xml:space="preserve">    </t>
    </r>
    <r>
      <rPr>
        <sz val="12"/>
        <rFont val="黑体"/>
        <family val="3"/>
      </rPr>
      <t>社会消费品零售总额</t>
    </r>
    <r>
      <rPr>
        <sz val="12"/>
        <rFont val="仿宋_GB2312"/>
        <family val="3"/>
      </rPr>
      <t xml:space="preserve">  指企业（单位、个体户）通过交易直接售给个人、社会集团非生产、非经营用的实物商品金额，以及提供餐饮服务所取得的收入金额。个人包括城乡居民和入境人员，社会集团包括机关、社会团体、部队、学校、企事业单位、居委会或村委会等。</t>
    </r>
  </si>
  <si>
    <r>
      <t xml:space="preserve">    </t>
    </r>
    <r>
      <rPr>
        <sz val="12"/>
        <rFont val="黑体"/>
        <family val="3"/>
      </rPr>
      <t>批发和零售业单位</t>
    </r>
    <r>
      <rPr>
        <sz val="12"/>
        <rFont val="仿宋_GB2312"/>
        <family val="3"/>
      </rPr>
      <t xml:space="preserve"> 指在流通环节从事商品批发活动和零售活动的单位。</t>
    </r>
  </si>
  <si>
    <r>
      <t xml:space="preserve">    </t>
    </r>
    <r>
      <rPr>
        <sz val="12"/>
        <rFont val="黑体"/>
        <family val="3"/>
      </rPr>
      <t>商品购进总额</t>
    </r>
    <r>
      <rPr>
        <sz val="12"/>
        <rFont val="仿宋_GB2312"/>
        <family val="3"/>
      </rPr>
      <t xml:space="preserve">  指从本企业（单位）以外的单位和个人购进(包括从国外直接进口)作为转卖或加工后转卖的商品金额（含增值税）。本指标反映批发和零售从国内外市场上购进商品的总价。</t>
    </r>
  </si>
  <si>
    <r>
      <t xml:space="preserve">    </t>
    </r>
    <r>
      <rPr>
        <sz val="12"/>
        <rFont val="黑体"/>
        <family val="3"/>
      </rPr>
      <t>商品销售总额</t>
    </r>
    <r>
      <rPr>
        <sz val="12"/>
        <rFont val="仿宋_GB2312"/>
        <family val="3"/>
      </rPr>
      <t xml:space="preserve">  指对本企业以外的单位和个人出售的商品金额（包括售给本单位消费用的商品，含增值税）。本指标反映批发和零售业在国内市场上销售商品以及出口商品的总量。</t>
    </r>
  </si>
  <si>
    <r>
      <t xml:space="preserve">    </t>
    </r>
    <r>
      <rPr>
        <sz val="12"/>
        <rFont val="黑体"/>
        <family val="3"/>
      </rPr>
      <t>期末商品库存总额</t>
    </r>
    <r>
      <rPr>
        <sz val="12"/>
        <rFont val="仿宋_GB2312"/>
        <family val="3"/>
      </rPr>
      <t xml:space="preserve">  对于批发和零售业法人企业和个体经营户，是指取得所有权的全部商品金额（含增值税）；对于批发和零售业产业活动单位，是指期末实际在库且归属法人具有所有权的全部商品金额（含增值税）。这个指标反映批发和零售业的商品库存情况，以及对市场商品供应的保证程度。</t>
    </r>
  </si>
  <si>
    <r>
      <t xml:space="preserve">    </t>
    </r>
    <r>
      <rPr>
        <sz val="12"/>
        <rFont val="黑体"/>
        <family val="3"/>
      </rPr>
      <t>住宿业单位</t>
    </r>
    <r>
      <rPr>
        <sz val="12"/>
        <rFont val="仿宋_GB2312"/>
        <family val="3"/>
      </rPr>
      <t xml:space="preserve">  指有偿为顾客提供临时住宿服务活动的单位。如旅游饭店、宾馆、酒店和旅馆、旅店等。</t>
    </r>
  </si>
  <si>
    <r>
      <t xml:space="preserve">    </t>
    </r>
    <r>
      <rPr>
        <sz val="12"/>
        <rFont val="黑体"/>
        <family val="3"/>
      </rPr>
      <t>餐饮业企业</t>
    </r>
    <r>
      <rPr>
        <sz val="12"/>
        <rFont val="仿宋_GB2312"/>
        <family val="3"/>
      </rPr>
      <t xml:space="preserve">  指在一定场所，专门从事对食物进行现场烹饪、调制，并出售给顾客主要供现场消费服务活动的企业。如各种饭馆、中西餐厅、酒馆、茶馆和火车餐车、车站食堂、飞机场餐厅等。</t>
    </r>
  </si>
  <si>
    <r>
      <t xml:space="preserve">    </t>
    </r>
    <r>
      <rPr>
        <sz val="12"/>
        <rFont val="黑体"/>
        <family val="3"/>
      </rPr>
      <t>营业额</t>
    </r>
    <r>
      <rPr>
        <sz val="12"/>
        <rFont val="仿宋_GB2312"/>
        <family val="3"/>
      </rPr>
      <t>　指住宿和餐饮业单位在经营活动中因提供服务或销售商品等取得的全部收入，包括：客房收入、餐费收入、商品销售额（含增值税）和其他收入。不包括法人企业附营的其他行业产业活动单位的餐费收入、商品销售收入等各项收入。</t>
    </r>
  </si>
  <si>
    <r>
      <t xml:space="preserve">    </t>
    </r>
    <r>
      <rPr>
        <sz val="12"/>
        <rFont val="黑体"/>
        <family val="3"/>
      </rPr>
      <t>客房收入</t>
    </r>
    <r>
      <rPr>
        <sz val="12"/>
        <rFont val="仿宋_GB2312"/>
        <family val="3"/>
      </rPr>
      <t>　指住宿和餐饮业单位在经营活动中因提供住宿服务取得的收入。不包括法人企业附营的其他行业产业活动单位的客房收入。</t>
    </r>
  </si>
  <si>
    <r>
      <t xml:space="preserve">    </t>
    </r>
    <r>
      <rPr>
        <sz val="12"/>
        <rFont val="黑体"/>
        <family val="3"/>
      </rPr>
      <t>餐费收入</t>
    </r>
    <r>
      <rPr>
        <sz val="12"/>
        <rFont val="仿宋_GB2312"/>
        <family val="3"/>
      </rPr>
      <t>　指本单位为顾客提供就餐服务取得的收入。包括：经烹饪、调制加工后出售的各种食品，如主食、炒菜、凉拌菜等的收入。不包括法人企业附营的其他行业产业活动单位的餐费收入。</t>
    </r>
  </si>
  <si>
    <r>
      <t xml:space="preserve">    </t>
    </r>
    <r>
      <rPr>
        <sz val="12"/>
        <rFont val="黑体"/>
        <family val="3"/>
      </rPr>
      <t>商品销售额</t>
    </r>
    <r>
      <rPr>
        <sz val="12"/>
        <rFont val="仿宋_GB2312"/>
        <family val="3"/>
      </rPr>
      <t>　指对本单位以外的单位和个人出售的商品金额（包括售给本单位消费用的商品，含增值税）。在住宿和餐饮业中，本指标反映住宿和餐饮业单位出售商品的销售总额（含增值税），不包括法人企业附营的其他行业产业活动单位的商品销售额。</t>
    </r>
  </si>
  <si>
    <r>
      <t xml:space="preserve">    </t>
    </r>
    <r>
      <rPr>
        <sz val="12"/>
        <rFont val="黑体"/>
        <family val="3"/>
      </rPr>
      <t>其他收入</t>
    </r>
    <r>
      <rPr>
        <sz val="12"/>
        <rFont val="仿宋_GB2312"/>
        <family val="3"/>
      </rPr>
      <t>　指营业额中除客房收入、餐费收入、商品销售额（含增值税）以外的其他收入。</t>
    </r>
  </si>
  <si>
    <r>
      <t xml:space="preserve">    </t>
    </r>
    <r>
      <rPr>
        <sz val="12"/>
        <rFont val="黑体"/>
        <family val="3"/>
      </rPr>
      <t>集团消费收入</t>
    </r>
    <r>
      <rPr>
        <sz val="12"/>
        <rFont val="仿宋_GB2312"/>
        <family val="3"/>
      </rPr>
      <t>　指住宿和餐饮单位直接对社会集团出售的各种酒水、饭菜及商品的收入。</t>
    </r>
  </si>
  <si>
    <r>
      <t xml:space="preserve">    </t>
    </r>
    <r>
      <rPr>
        <sz val="12"/>
        <rFont val="黑体"/>
        <family val="3"/>
      </rPr>
      <t>持银行卡消费收入</t>
    </r>
    <r>
      <rPr>
        <sz val="12"/>
        <rFont val="仿宋_GB2312"/>
        <family val="3"/>
      </rPr>
      <t>　指消费者（含集团）使用银行卡（包括外卡）支付消费的全部收入。</t>
    </r>
  </si>
  <si>
    <r>
      <t xml:space="preserve">    </t>
    </r>
    <r>
      <rPr>
        <sz val="12"/>
        <rFont val="黑体"/>
        <family val="3"/>
      </rPr>
      <t>接待会议个数</t>
    </r>
    <r>
      <rPr>
        <sz val="12"/>
        <rFont val="仿宋_GB2312"/>
        <family val="3"/>
      </rPr>
      <t xml:space="preserve">  指报告期内，接待各种类型会议的个数。</t>
    </r>
  </si>
  <si>
    <r>
      <t xml:space="preserve">    </t>
    </r>
    <r>
      <rPr>
        <sz val="12"/>
        <rFont val="黑体"/>
        <family val="3"/>
      </rPr>
      <t>接待会议人数</t>
    </r>
    <r>
      <rPr>
        <sz val="12"/>
        <rFont val="仿宋_GB2312"/>
        <family val="3"/>
      </rPr>
      <t xml:space="preserve">  指报告期内，接待各种类型会议人次数的总和。</t>
    </r>
  </si>
  <si>
    <r>
      <t xml:space="preserve">    </t>
    </r>
    <r>
      <rPr>
        <sz val="12"/>
        <rFont val="黑体"/>
        <family val="3"/>
      </rPr>
      <t>接待展览个数</t>
    </r>
    <r>
      <rPr>
        <sz val="12"/>
        <rFont val="仿宋_GB2312"/>
        <family val="3"/>
      </rPr>
      <t xml:space="preserve">  指报告期内，接待各种类型展览的个数。</t>
    </r>
  </si>
  <si>
    <r>
      <t xml:space="preserve">    </t>
    </r>
    <r>
      <rPr>
        <sz val="12"/>
        <rFont val="黑体"/>
        <family val="3"/>
      </rPr>
      <t>营业收入</t>
    </r>
    <r>
      <rPr>
        <sz val="12"/>
        <rFont val="仿宋_GB2312"/>
        <family val="3"/>
      </rPr>
      <t xml:space="preserve">  指企业(单位)在报告期内从事销售商品、提供劳务及转让资产使用权等日常活动中所形成的总收入，包括主营业务收入和其他业务收入。根据会计“利润表”中对应指标计算填列。</t>
    </r>
  </si>
  <si>
    <r>
      <t xml:space="preserve">   </t>
    </r>
    <r>
      <rPr>
        <sz val="12"/>
        <rFont val="黑体"/>
        <family val="3"/>
      </rPr>
      <t xml:space="preserve"> 接待会展收入</t>
    </r>
    <r>
      <rPr>
        <sz val="12"/>
        <rFont val="仿宋_GB2312"/>
        <family val="3"/>
      </rPr>
      <t xml:space="preserve">  指报告期内，因接待会议、展览和奖励旅游等带来的全部收入。包括出租会议室、出租仪器设备、提供客房、餐饮、娱乐、商务等收入。</t>
    </r>
  </si>
  <si>
    <r>
      <t xml:space="preserve">    </t>
    </r>
    <r>
      <rPr>
        <sz val="12"/>
        <rFont val="黑体"/>
        <family val="3"/>
      </rPr>
      <t>接待会议收入</t>
    </r>
    <r>
      <rPr>
        <sz val="12"/>
        <rFont val="仿宋_GB2312"/>
        <family val="3"/>
      </rPr>
      <t xml:space="preserve">  指报告期内，因接待会议带来的全部收入。包括出租会议室、出租仪器设备、提供客房、餐饮、娱乐、商务等收入。</t>
    </r>
  </si>
  <si>
    <r>
      <t xml:space="preserve">    </t>
    </r>
    <r>
      <rPr>
        <sz val="12"/>
        <rFont val="黑体"/>
        <family val="3"/>
      </rPr>
      <t>接待展览收入</t>
    </r>
    <r>
      <rPr>
        <sz val="12"/>
        <rFont val="仿宋_GB2312"/>
        <family val="3"/>
      </rPr>
      <t xml:space="preserve">  指报告期内，因接待展览带来的全部收入。包括出租会议室、出租仪器设备、提供客房、餐饮、娱乐、商务等收入。</t>
    </r>
  </si>
  <si>
    <r>
      <t xml:space="preserve">    </t>
    </r>
    <r>
      <rPr>
        <sz val="12"/>
        <rFont val="黑体"/>
        <family val="3"/>
      </rPr>
      <t>接待奖励旅游收入</t>
    </r>
    <r>
      <rPr>
        <sz val="12"/>
        <rFont val="仿宋_GB2312"/>
        <family val="3"/>
      </rPr>
      <t xml:space="preserve">  指报告期内，因接待奖励旅游带来的全部收入。包括出租会议室、出租仪器设备、提供客房、餐饮、娱乐、商务等收入。若委托单位与受托单位约定会议、展览经费中部分用于奖励旅游支出，但在合同及有关单据中未单独列示奖励旅游经费金额，则本指标不必填报，但奖励旅游项目个数、人数等指标仍应填报。</t>
    </r>
  </si>
  <si>
    <r>
      <t xml:space="preserve">    </t>
    </r>
    <r>
      <rPr>
        <sz val="12"/>
        <rFont val="黑体"/>
        <family val="3"/>
      </rPr>
      <t>商品交易市场</t>
    </r>
    <r>
      <rPr>
        <sz val="12"/>
        <rFont val="仿宋_GB2312"/>
        <family val="3"/>
      </rPr>
      <t xml:space="preserve">  指经有关部门和组织批准设立，有固定场所、设施，有经营管理部门和监管人员，若干市场经营者入内，常年或实际开业三个月以上，集中、公开、独立地进行生活消费品、生产资料等现货商品交易以及提供相关服务的交易场所，包括各类消费品市场，生产资料市场等。</t>
    </r>
  </si>
  <si>
    <r>
      <t xml:space="preserve">    </t>
    </r>
    <r>
      <rPr>
        <sz val="12"/>
        <rFont val="黑体"/>
        <family val="3"/>
      </rPr>
      <t>物流业务收入</t>
    </r>
    <r>
      <rPr>
        <sz val="12"/>
        <rFont val="仿宋_GB2312"/>
        <family val="3"/>
      </rPr>
      <t xml:space="preserve">  指通过物流业务活动取得的收入。包括企业完成运输、存储、装卸、搬运、包装、流通加工、配送、信息等物流业务取得的收入之和。反映物流相关行业物流活动的总规模。</t>
    </r>
  </si>
  <si>
    <t xml:space="preserve">    本章包括的主要内容有：旅游区（点）活动情况，限额以上文化创意产业法人单位基本情况。</t>
  </si>
  <si>
    <t xml:space="preserve">    旅游区（点）情况统计范围为A级及以上旅游区（点）和其他主要旅游区（点）。</t>
  </si>
  <si>
    <t xml:space="preserve">    文化及相关产业具体包括：（1）以文化为核心内容，为直接满足人们的精神需要而进行的创作、制造、传播、展示等文化产品（包括货物和服务）的生产活动。具体包括新闻信息服务、内容创作生产、创意设计服务、文化传播渠道、文化投资运营和文化娱乐休闲服务等活动。（2）为实现文化产品的生产活动所需的文化辅助生产和中介服务、文化装备生产和文化消费终端生产（包括制造和销售）等活动。</t>
  </si>
  <si>
    <t>旅游区（点）个数</t>
  </si>
  <si>
    <t xml:space="preserve">营业收入  </t>
  </si>
  <si>
    <t xml:space="preserve">  门票收入</t>
  </si>
  <si>
    <t xml:space="preserve">  商品销售收入 </t>
  </si>
  <si>
    <t xml:space="preserve">  其他收入</t>
  </si>
  <si>
    <t>接待人数</t>
  </si>
  <si>
    <t>万人次</t>
  </si>
  <si>
    <r>
      <t xml:space="preserve">  </t>
    </r>
    <r>
      <rPr>
        <vertAlign val="superscript"/>
        <sz val="10"/>
        <rFont val="宋体"/>
        <family val="0"/>
      </rPr>
      <t>#</t>
    </r>
    <r>
      <rPr>
        <sz val="10"/>
        <rFont val="宋体"/>
        <family val="0"/>
      </rPr>
      <t>境外人数</t>
    </r>
  </si>
  <si>
    <t>收入合计(万元)</t>
  </si>
  <si>
    <t>从业人员平均人数(人)</t>
  </si>
  <si>
    <t>利润总额（万元）</t>
  </si>
  <si>
    <t xml:space="preserve">  文化核心领域</t>
  </si>
  <si>
    <t xml:space="preserve">    1.新闻信息服务</t>
  </si>
  <si>
    <t xml:space="preserve">    2.内容创作生产</t>
  </si>
  <si>
    <t xml:space="preserve">    3.创意设计服务</t>
  </si>
  <si>
    <t xml:space="preserve">    4.文化传播渠道</t>
  </si>
  <si>
    <t xml:space="preserve">    5.文化投资运营</t>
  </si>
  <si>
    <t xml:space="preserve">    6.文化娱乐休闲服务</t>
  </si>
  <si>
    <t xml:space="preserve">  文化相关领域</t>
  </si>
  <si>
    <t xml:space="preserve">    7.文化辅助生产和中介服务</t>
  </si>
  <si>
    <t xml:space="preserve">    8.文化装备生产</t>
  </si>
  <si>
    <t xml:space="preserve">    9.文化消费终端生产</t>
  </si>
  <si>
    <t>旅游业</t>
  </si>
  <si>
    <r>
      <t xml:space="preserve">    </t>
    </r>
    <r>
      <rPr>
        <sz val="12"/>
        <rFont val="黑体"/>
        <family val="3"/>
      </rPr>
      <t>营业收入</t>
    </r>
    <r>
      <rPr>
        <sz val="12"/>
        <rFont val="仿宋_GB2312"/>
        <family val="3"/>
      </rPr>
      <t xml:space="preserve">  旅游区(点)各项经营业务的收入，包括门票收入、商品销售收入和其他收入。</t>
    </r>
  </si>
  <si>
    <r>
      <t xml:space="preserve">    </t>
    </r>
    <r>
      <rPr>
        <sz val="12"/>
        <rFont val="黑体"/>
        <family val="3"/>
      </rPr>
      <t>门票收入</t>
    </r>
    <r>
      <rPr>
        <sz val="12"/>
        <rFont val="仿宋_GB2312"/>
        <family val="3"/>
      </rPr>
      <t xml:space="preserve">  指旅游区(点)销售门票所获得的收入。</t>
    </r>
  </si>
  <si>
    <r>
      <t xml:space="preserve">    </t>
    </r>
    <r>
      <rPr>
        <sz val="12"/>
        <rFont val="黑体"/>
        <family val="3"/>
      </rPr>
      <t>商品销售收入</t>
    </r>
    <r>
      <rPr>
        <sz val="12"/>
        <rFont val="仿宋_GB2312"/>
        <family val="3"/>
      </rPr>
      <t xml:space="preserve">  指旅游区(点)销售商品所获得的收入。</t>
    </r>
  </si>
  <si>
    <r>
      <t xml:space="preserve">    </t>
    </r>
    <r>
      <rPr>
        <sz val="12"/>
        <rFont val="黑体"/>
        <family val="3"/>
      </rPr>
      <t>其他收入</t>
    </r>
    <r>
      <rPr>
        <sz val="12"/>
        <rFont val="仿宋_GB2312"/>
        <family val="3"/>
      </rPr>
      <t xml:space="preserve">  指旅游区(点)各项经营业务的收入中扣除门票收入、商品销售收入以外的场租、娱乐等项收入。</t>
    </r>
  </si>
  <si>
    <r>
      <t xml:space="preserve">    </t>
    </r>
    <r>
      <rPr>
        <sz val="12"/>
        <rFont val="黑体"/>
        <family val="3"/>
      </rPr>
      <t>境外人数</t>
    </r>
    <r>
      <rPr>
        <sz val="12"/>
        <rFont val="仿宋_GB2312"/>
        <family val="3"/>
      </rPr>
      <t xml:space="preserve">  指旅游区(点)接待的外国人和港澳台同胞。</t>
    </r>
  </si>
  <si>
    <t>文化及相关产业</t>
  </si>
  <si>
    <r>
      <t xml:space="preserve">    </t>
    </r>
    <r>
      <rPr>
        <sz val="12"/>
        <rFont val="黑体"/>
        <family val="3"/>
      </rPr>
      <t>收入合计</t>
    </r>
    <r>
      <rPr>
        <sz val="12"/>
        <rFont val="仿宋_GB2312"/>
        <family val="3"/>
      </rPr>
      <t xml:space="preserve">  指单位取得的各类收入，包括企业的营业收入和行政、事业单位、民间非营利组织的收入合计。企业营业收入指企业经营主要业务和其他业务所确认的收入总额，包括主营业务收入和其他业务收入。行政、事业单位收入合计指从各种渠道获得的收入，包括财政拨款、行政单位预算外资金、上级补助收入、事业收入、事业单位经营收入、附属单位上缴收入和其他收入。民间非营利组织收入合计指从各种渠道获得的收入，包括捐赠收入、会费收入、提供服务收入、商品销售收入、政府补助收入、投资收益和其他收入。</t>
    </r>
  </si>
  <si>
    <r>
      <t xml:space="preserve">    </t>
    </r>
    <r>
      <rPr>
        <sz val="12"/>
        <rFont val="黑体"/>
        <family val="3"/>
      </rPr>
      <t>从业人员平均人数</t>
    </r>
    <r>
      <rPr>
        <sz val="12"/>
        <rFont val="仿宋_GB2312"/>
        <family val="3"/>
      </rPr>
      <t xml:space="preserve">  指在报告期内（年度、季度、月度）平均拥有的从业人员数，包括在岗职工、使用的劳务派遣人员及其他从业人员。季度或年度平均人数按单位实际月平均人数计算。</t>
    </r>
  </si>
  <si>
    <t xml:space="preserve">    本章包括的主要内容有：能源消费总量及万元地区生产总值能耗、规模以上工业企业万元产值能耗及水耗，按行业分调查单位能源消费量和主要能源品种消费量、按行业分规模（限额）以上二、三产业法人单位水资源消费情况、水资源消费情况，北京雁栖经济开发区规模以上工业企业能耗、水耗情况，用电情况，水资源情况，城市环境卫生情况，环境保护情况，空气质量情况，城市绿化资源情况等资料。</t>
  </si>
  <si>
    <t xml:space="preserve">    本章能源、水统计范围为各行业规模（限额）以上法人单位和填报后续表的金融业产业活动单位，以及纳入能源统计范围的公共机构。</t>
  </si>
  <si>
    <t xml:space="preserve">    本章能源消费总量及万元地区生产总值能耗、规模以上工业企业万元产值能耗及水耗，规模（限额）以上二、三产业法人单位能源消费量和主要能源品种消费量、水资源消费情况，北京雁栖经济开发区规模以上工业企业能耗、水耗资料由怀柔区统计局、北京市怀柔区经济社会调查队提供；用电情况由北京市电力公司提供；水资源情况和污水处理情况由怀柔区水务局提供；生活垃圾清运、处理情况由北京市城市管理委员会提供；城市环境卫生情况由怀柔区环境卫生服务中心提供；环境保护情况由怀柔区生态环境局提供；空气质量情况由北京市生态环境局提供；城市绿化资源情况由北京市园林绿化局提供。</t>
  </si>
  <si>
    <t>能源消费总量</t>
  </si>
  <si>
    <t>万吨标准煤</t>
  </si>
  <si>
    <t xml:space="preserve">  第一产业                                          </t>
  </si>
  <si>
    <t xml:space="preserve">  第二产业</t>
  </si>
  <si>
    <r>
      <t xml:space="preserve">    </t>
    </r>
    <r>
      <rPr>
        <vertAlign val="superscript"/>
        <sz val="10"/>
        <color indexed="8"/>
        <rFont val="宋体"/>
        <family val="0"/>
      </rPr>
      <t>#</t>
    </r>
    <r>
      <rPr>
        <sz val="10"/>
        <color indexed="8"/>
        <rFont val="宋体"/>
        <family val="0"/>
      </rPr>
      <t>工 业</t>
    </r>
  </si>
  <si>
    <t xml:space="preserve">  第三产业</t>
  </si>
  <si>
    <r>
      <t xml:space="preserve">  </t>
    </r>
    <r>
      <rPr>
        <sz val="10"/>
        <color indexed="8"/>
        <rFont val="宋体"/>
        <family val="0"/>
      </rPr>
      <t>城乡居民生活能耗</t>
    </r>
  </si>
  <si>
    <t>万元地区生产总值能耗</t>
  </si>
  <si>
    <t>吨标准煤</t>
  </si>
  <si>
    <t>万元地区生产总值能耗下降率</t>
  </si>
  <si>
    <t>注：1.本表能源消费量均按等价值计算。</t>
  </si>
  <si>
    <t xml:space="preserve">    2.能源消费总量、万元地区生产总值能耗及下降率为年度核算数据。</t>
  </si>
  <si>
    <t xml:space="preserve">    3.万元地区生产总值能耗按当年价格计算，万元地区生产总值能耗下降率按可比价格计算。</t>
  </si>
  <si>
    <t xml:space="preserve">    4.北京市统计局从2005年开始反馈区县能源消费量数据，因此没有2005年万元地区生产总值能耗下降率数据。</t>
  </si>
  <si>
    <t xml:space="preserve">    5.根据国家统计局能源核算统一要求，2013年开始能源消费数据按照新口径核算。</t>
  </si>
  <si>
    <t>年  份</t>
  </si>
  <si>
    <t>能源消费量      (吨标准煤)</t>
  </si>
  <si>
    <t>水消费量    （立方米）</t>
  </si>
  <si>
    <t>万元产值能耗   （吨标准煤/万元）</t>
  </si>
  <si>
    <t>万元产值水耗       （立方米/万元）</t>
  </si>
  <si>
    <t>注：1. 该表中规模以上工业能源消费量=工业生产消费+非工业生产消费-能源加工转换产出量。</t>
  </si>
  <si>
    <t xml:space="preserve">    2. 水消费量=取水总量-对外供水量。</t>
  </si>
  <si>
    <t xml:space="preserve">    3.2005-2006年不计算万元产值能耗和水耗指标。</t>
  </si>
  <si>
    <t xml:space="preserve">    4.规模以上工业范围：2005年为全部国有及年主营业务收入300万元及以上非国有工业企业；2006年为全部国有及年主营业务收入在500万元及以上非国有工业口径；2007年-2010年调整为年主营业务收入500万元及以上的全部法人工业企业；2011年及以后调整为年主营业务收入2000万元及以上的全部法人工业企业。</t>
  </si>
  <si>
    <t>水消费量      （立方米）</t>
  </si>
  <si>
    <t xml:space="preserve">  家具制造业 </t>
  </si>
  <si>
    <t xml:space="preserve">  造纸和纸制品业 </t>
  </si>
  <si>
    <t xml:space="preserve">  医药制造业 </t>
  </si>
  <si>
    <t xml:space="preserve">  黑色金属冶炼和压延加工业 </t>
  </si>
  <si>
    <t xml:space="preserve">  有色金属冶炼和压延加工业 </t>
  </si>
  <si>
    <t xml:space="preserve">  金属制品业 </t>
  </si>
  <si>
    <t xml:space="preserve">  专用设备制造业 </t>
  </si>
  <si>
    <t xml:space="preserve">  电气机械和器材制造业 </t>
  </si>
  <si>
    <t xml:space="preserve">  燃气生产和供应业  </t>
  </si>
  <si>
    <t xml:space="preserve">  水的生产和供应业  </t>
  </si>
  <si>
    <t>注：1. 该表中规模以上能源消费量=工业生产消费+非工业生产消费-能源加工转换产出量。</t>
  </si>
  <si>
    <t>能源消费量    （吨标准煤）</t>
  </si>
  <si>
    <t>原 煤    (吨)</t>
  </si>
  <si>
    <t>天然气   (万立方米)</t>
  </si>
  <si>
    <t>液化天然气（吨）</t>
  </si>
  <si>
    <t>汽 油   (吨)</t>
  </si>
  <si>
    <t>煤 油   (吨)</t>
  </si>
  <si>
    <t>柴 油    (吨)</t>
  </si>
  <si>
    <t>液化石油气(吨)</t>
  </si>
  <si>
    <t>润滑油  (吨)</t>
  </si>
  <si>
    <t>溶剂油（吨）</t>
  </si>
  <si>
    <t xml:space="preserve"> 热 力      (百万千焦)</t>
  </si>
  <si>
    <t>电 力     (万千瓦时)</t>
  </si>
  <si>
    <t xml:space="preserve"> 农副食品加工业</t>
  </si>
  <si>
    <t xml:space="preserve"> 食品制造业</t>
  </si>
  <si>
    <t xml:space="preserve"> 酒、饮料和精制茶制造业</t>
  </si>
  <si>
    <t xml:space="preserve"> 纺织服装、服饰业</t>
  </si>
  <si>
    <t xml:space="preserve"> 家具制造业 </t>
  </si>
  <si>
    <t xml:space="preserve"> 造纸和纸制品业 </t>
  </si>
  <si>
    <t xml:space="preserve"> 印刷和记录媒介复制业</t>
  </si>
  <si>
    <t xml:space="preserve"> 文教、工美、体育和娱乐用品制造业</t>
  </si>
  <si>
    <t xml:space="preserve"> 化学原料和化学制品制造业</t>
  </si>
  <si>
    <t xml:space="preserve"> 医药制造业 </t>
  </si>
  <si>
    <t xml:space="preserve"> 橡胶和塑料制品业</t>
  </si>
  <si>
    <t xml:space="preserve"> 非金属矿物制品业</t>
  </si>
  <si>
    <t xml:space="preserve"> 黑色金属冶炼和压延加工业 </t>
  </si>
  <si>
    <t xml:space="preserve"> 有色金属冶炼和压延加工业 </t>
  </si>
  <si>
    <t xml:space="preserve">      金属制品业 </t>
  </si>
  <si>
    <t xml:space="preserve">      通用设备制造业</t>
  </si>
  <si>
    <t xml:space="preserve">      专用设备制造业 </t>
  </si>
  <si>
    <t xml:space="preserve">      汽车制造业</t>
  </si>
  <si>
    <t xml:space="preserve">      电气机械和器材制造业 </t>
  </si>
  <si>
    <t xml:space="preserve">      计算机、通信和其他电子设备制造业</t>
  </si>
  <si>
    <t xml:space="preserve">      仪器仪表制造业</t>
  </si>
  <si>
    <t xml:space="preserve">      电力、热力生产和供应业</t>
  </si>
  <si>
    <t xml:space="preserve">      燃气生产和供应业</t>
  </si>
  <si>
    <t xml:space="preserve">      水的生产和供应业</t>
  </si>
  <si>
    <t xml:space="preserve">      房屋建筑业</t>
  </si>
  <si>
    <t xml:space="preserve">      土木工程建筑业</t>
  </si>
  <si>
    <t xml:space="preserve">      建筑安装业</t>
  </si>
  <si>
    <t xml:space="preserve">      建筑装饰和其他建筑业</t>
  </si>
  <si>
    <r>
      <t xml:space="preserve">   </t>
    </r>
    <r>
      <rPr>
        <vertAlign val="superscript"/>
        <sz val="10"/>
        <rFont val="黑体"/>
        <family val="3"/>
      </rPr>
      <t>﹟</t>
    </r>
    <r>
      <rPr>
        <sz val="10"/>
        <rFont val="黑体"/>
        <family val="3"/>
      </rPr>
      <t>交通运输、仓储和邮政业</t>
    </r>
  </si>
  <si>
    <r>
      <t xml:space="preserve">     </t>
    </r>
    <r>
      <rPr>
        <vertAlign val="superscript"/>
        <sz val="10"/>
        <rFont val="宋体"/>
        <family val="0"/>
      </rPr>
      <t xml:space="preserve"> </t>
    </r>
    <r>
      <rPr>
        <sz val="10"/>
        <rFont val="宋体"/>
        <family val="0"/>
      </rPr>
      <t>道路运输业</t>
    </r>
  </si>
  <si>
    <t xml:space="preserve">      多式联运和运输代理业</t>
  </si>
  <si>
    <t xml:space="preserve">      装卸搬运和仓储业</t>
  </si>
  <si>
    <t xml:space="preserve">    信息传输、计算机服务和软件业</t>
  </si>
  <si>
    <t xml:space="preserve">      互联网和相关服务</t>
  </si>
  <si>
    <t xml:space="preserve">      软件和信息技术服务业</t>
  </si>
  <si>
    <t xml:space="preserve">      批发业</t>
  </si>
  <si>
    <t xml:space="preserve">      零售业</t>
  </si>
  <si>
    <t xml:space="preserve">      住宿业</t>
  </si>
  <si>
    <t xml:space="preserve">      餐饮业</t>
  </si>
  <si>
    <t xml:space="preserve">      货币金融服务</t>
  </si>
  <si>
    <t xml:space="preserve">      资本市场服务</t>
  </si>
  <si>
    <t xml:space="preserve">      保险业</t>
  </si>
  <si>
    <t xml:space="preserve">      其他金融活动</t>
  </si>
  <si>
    <t xml:space="preserve">      房地产业</t>
  </si>
  <si>
    <t xml:space="preserve">      租赁业</t>
  </si>
  <si>
    <t xml:space="preserve">      商务服务业</t>
  </si>
  <si>
    <t xml:space="preserve">      研究与试验发展</t>
  </si>
  <si>
    <t xml:space="preserve">      专业技术服务业</t>
  </si>
  <si>
    <t xml:space="preserve">      科技推广和应用服务业</t>
  </si>
  <si>
    <r>
      <t xml:space="preserve">     </t>
    </r>
    <r>
      <rPr>
        <vertAlign val="superscript"/>
        <sz val="10"/>
        <rFont val="宋体"/>
        <family val="0"/>
      </rPr>
      <t/>
    </r>
    <r>
      <rPr>
        <vertAlign val="superscript"/>
        <sz val="10"/>
        <rFont val="宋体"/>
        <family val="0"/>
      </rPr>
      <t xml:space="preserve"> 水利管理业</t>
    </r>
  </si>
  <si>
    <t xml:space="preserve">      公共设施管理业</t>
  </si>
  <si>
    <r>
      <t xml:space="preserve">     </t>
    </r>
    <r>
      <rPr>
        <vertAlign val="superscript"/>
        <sz val="10"/>
        <rFont val="宋体"/>
        <family val="0"/>
      </rPr>
      <t xml:space="preserve"> </t>
    </r>
    <r>
      <rPr>
        <sz val="10"/>
        <rFont val="宋体"/>
        <family val="0"/>
      </rPr>
      <t>居民服务业</t>
    </r>
  </si>
  <si>
    <t xml:space="preserve">      机动车、电子产品和日用产品修理业</t>
  </si>
  <si>
    <t xml:space="preserve">      其他服务业</t>
  </si>
  <si>
    <t xml:space="preserve">      教  育</t>
  </si>
  <si>
    <t xml:space="preserve">      卫  生</t>
  </si>
  <si>
    <t xml:space="preserve">      社会工作</t>
  </si>
  <si>
    <t xml:space="preserve">      新闻和出版业</t>
  </si>
  <si>
    <t xml:space="preserve">      广播、电视、电影和影视录音制作业</t>
  </si>
  <si>
    <t xml:space="preserve">      文化艺术业</t>
  </si>
  <si>
    <t xml:space="preserve">      体  育</t>
  </si>
  <si>
    <t xml:space="preserve">      娱乐业</t>
  </si>
  <si>
    <t xml:space="preserve">    公共管理和社会组织</t>
  </si>
  <si>
    <r>
      <t xml:space="preserve">     </t>
    </r>
    <r>
      <rPr>
        <vertAlign val="superscript"/>
        <sz val="10"/>
        <rFont val="宋体"/>
        <family val="0"/>
      </rPr>
      <t xml:space="preserve"> </t>
    </r>
    <r>
      <rPr>
        <sz val="10"/>
        <rFont val="宋体"/>
        <family val="0"/>
      </rPr>
      <t>中国共产党机关</t>
    </r>
  </si>
  <si>
    <t xml:space="preserve">      国家机构</t>
  </si>
  <si>
    <t xml:space="preserve">      人民政协、民主党派</t>
  </si>
  <si>
    <t xml:space="preserve">      群众团体、社会团体和其他成员组织</t>
  </si>
  <si>
    <t>注：各行业能源消费量不等于分品种能源消费量（标准煤）的合计。</t>
  </si>
  <si>
    <t>单位：立方米</t>
  </si>
  <si>
    <t>用水总量</t>
  </si>
  <si>
    <t>重复用水量</t>
  </si>
  <si>
    <t>取水总量</t>
  </si>
  <si>
    <t>对外供水量</t>
  </si>
  <si>
    <t>地表淡水</t>
  </si>
  <si>
    <t>地下淡水</t>
  </si>
  <si>
    <t>自来水</t>
  </si>
  <si>
    <t>雨  水</t>
  </si>
  <si>
    <t>再生水（中水）</t>
  </si>
  <si>
    <t>其他水</t>
  </si>
  <si>
    <t>农副食品加工业</t>
  </si>
  <si>
    <t>食品制造业</t>
  </si>
  <si>
    <t>酒、饮料和精制茶制造业</t>
  </si>
  <si>
    <t>纺织服装、服饰业</t>
  </si>
  <si>
    <t xml:space="preserve">家具制造业 </t>
  </si>
  <si>
    <t xml:space="preserve">造纸和纸制品业 </t>
  </si>
  <si>
    <t>印刷和记录媒介复制业</t>
  </si>
  <si>
    <t>文教、工美、体育和娱乐用品制造业</t>
  </si>
  <si>
    <t>化学原料和化学制品制造业</t>
  </si>
  <si>
    <t xml:space="preserve">医药制造业 </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</si>
  <si>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</si>
  <si>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</si>
  <si>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</si>
  <si>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</si>
  <si>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</si>
  <si>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</si>
  <si>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</si>
  <si>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</si>
  <si>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 xml:space="preserve">电气机械和器材制造业 </t>
  </si>
  <si>
    <t>计算机、通信和其他电子设备制造业</t>
  </si>
  <si>
    <t>仪器仪表制造业</t>
  </si>
  <si>
    <t xml:space="preserve">       电力、热力生产和供应业</t>
  </si>
  <si>
    <t xml:space="preserve">       燃气生产和供应业</t>
  </si>
  <si>
    <t xml:space="preserve">       水的生产和供应业</t>
  </si>
  <si>
    <r>
      <t xml:space="preserve"> </t>
    </r>
    <r>
      <rPr>
        <sz val="10"/>
        <rFont val="黑体"/>
        <family val="3"/>
      </rPr>
      <t xml:space="preserve"> 第三产业</t>
    </r>
  </si>
  <si>
    <t xml:space="preserve">      其他金融业</t>
  </si>
  <si>
    <t xml:space="preserve">      研究和试验发展</t>
  </si>
  <si>
    <t xml:space="preserve">    居民服务和其他服务业</t>
  </si>
  <si>
    <t xml:space="preserve">      体育</t>
  </si>
  <si>
    <t>注：1.取水总量包括工业生产企业对外供水量5121796立方米，净用水量=取水总量-对外供水量。</t>
  </si>
  <si>
    <t xml:space="preserve">    2. 用水总量=重复用水量+取水总量；</t>
  </si>
  <si>
    <t xml:space="preserve">    3.其他水包括软化水、除盐水、蒸汽（需折算成同等质量的水）、蒸汽冷凝水、管道供应的热水（不含北方地区城镇热力网内循环的热水）、瓶（桶）装纯净水、矿泉水、经过初步处理未达到自来水标准的水。不包括地热水、碳酸饮料、茶饮料、果汁饮料、酒类、污（废）水。</t>
  </si>
  <si>
    <t>期初能源库存量</t>
  </si>
  <si>
    <t>购进量</t>
  </si>
  <si>
    <t>能源消费量</t>
  </si>
  <si>
    <t>期末能源库存量</t>
  </si>
  <si>
    <t>能源加工转换产出量</t>
  </si>
  <si>
    <t>工业生产消费</t>
  </si>
  <si>
    <t>非工业生产消费</t>
  </si>
  <si>
    <r>
      <t>#</t>
    </r>
    <r>
      <rPr>
        <sz val="10"/>
        <color indexed="8"/>
        <rFont val="宋体"/>
        <family val="0"/>
      </rPr>
      <t>运输工具消费</t>
    </r>
  </si>
  <si>
    <r>
      <t>#</t>
    </r>
    <r>
      <rPr>
        <sz val="10"/>
        <color indexed="8"/>
        <rFont val="宋体"/>
        <family val="0"/>
      </rPr>
      <t>用于原材料消费</t>
    </r>
  </si>
  <si>
    <t>原  煤</t>
  </si>
  <si>
    <t xml:space="preserve">  一般烟煤</t>
  </si>
  <si>
    <t>天然气(气态）</t>
  </si>
  <si>
    <t>万立方米</t>
  </si>
  <si>
    <t>液化天然气</t>
  </si>
  <si>
    <t>汽  油</t>
  </si>
  <si>
    <t>煤油</t>
  </si>
  <si>
    <t>柴  油</t>
  </si>
  <si>
    <t>液化石油气</t>
  </si>
  <si>
    <t>润滑油</t>
  </si>
  <si>
    <t>溶剂油</t>
  </si>
  <si>
    <t>热  力</t>
  </si>
  <si>
    <t>百万千焦</t>
  </si>
  <si>
    <t>电  力</t>
  </si>
  <si>
    <t>综合能源消费量       （吨标准煤）</t>
  </si>
  <si>
    <t>万元产值能耗  （吨标准煤/万元）</t>
  </si>
  <si>
    <t>高耗能行业</t>
  </si>
  <si>
    <t>高技术产业</t>
  </si>
  <si>
    <t>　化学药品制剂制造</t>
  </si>
  <si>
    <t>　中成药生产</t>
  </si>
  <si>
    <t>　兽用药品制造</t>
  </si>
  <si>
    <t>　生物药品制造</t>
  </si>
  <si>
    <t>　药用辅料及包装材料</t>
  </si>
  <si>
    <t>　医疗、外科及兽医用器械制造</t>
  </si>
  <si>
    <t>　计算机外围设备制造</t>
  </si>
  <si>
    <t>　通信系统设备制造</t>
  </si>
  <si>
    <t>　通信终端设备制造</t>
  </si>
  <si>
    <t>　电子专用材料制造</t>
  </si>
  <si>
    <t>　工业自动控制系统装置制造</t>
  </si>
  <si>
    <t>　试验机制造</t>
  </si>
  <si>
    <t>现代制造业</t>
  </si>
  <si>
    <t xml:space="preserve">  电子类</t>
  </si>
  <si>
    <t xml:space="preserve">  机电类</t>
  </si>
  <si>
    <t xml:space="preserve">  交通类</t>
  </si>
  <si>
    <t xml:space="preserve">  医药类</t>
  </si>
  <si>
    <t xml:space="preserve">  其他类</t>
  </si>
  <si>
    <t>单位：万千瓦时</t>
  </si>
  <si>
    <t>全社会用电量合计</t>
  </si>
  <si>
    <t xml:space="preserve">  居民生活</t>
  </si>
  <si>
    <t xml:space="preserve">    城  镇</t>
  </si>
  <si>
    <t xml:space="preserve">    农  村</t>
  </si>
  <si>
    <t xml:space="preserve">  租赁和商务服务业</t>
  </si>
  <si>
    <t xml:space="preserve">  公共服务及管理组织</t>
  </si>
  <si>
    <t>资料来源：北京市电力公司。</t>
  </si>
  <si>
    <t>总用水量</t>
  </si>
  <si>
    <t xml:space="preserve">  农业用水</t>
  </si>
  <si>
    <t xml:space="preserve">  工业用水</t>
  </si>
  <si>
    <t xml:space="preserve">  建筑业用水</t>
  </si>
  <si>
    <t xml:space="preserve">  生活用水</t>
  </si>
  <si>
    <t xml:space="preserve">  公共服务用水</t>
  </si>
  <si>
    <t xml:space="preserve">  生态环境用水</t>
  </si>
  <si>
    <t>全区河流条数</t>
  </si>
  <si>
    <t>条</t>
  </si>
  <si>
    <t>全区河流总长度</t>
  </si>
  <si>
    <t>累计水土流失治理面积</t>
  </si>
  <si>
    <t>污水处理厂数</t>
  </si>
  <si>
    <t>座</t>
  </si>
  <si>
    <t>污水排放量</t>
  </si>
  <si>
    <t>污水处理量</t>
  </si>
  <si>
    <t>污水处理率</t>
  </si>
  <si>
    <t>污水处理能力</t>
  </si>
  <si>
    <t>万立方米/日</t>
  </si>
  <si>
    <t>污水再生利用量</t>
  </si>
  <si>
    <t>清运量</t>
  </si>
  <si>
    <t xml:space="preserve">  餐厨垃圾清运处置量</t>
  </si>
  <si>
    <t>处理量</t>
  </si>
  <si>
    <t>无害化处理厂(场)数</t>
  </si>
  <si>
    <t xml:space="preserve">  卫生填埋</t>
  </si>
  <si>
    <t xml:space="preserve">  焚  烧</t>
  </si>
  <si>
    <t>无害化处理能力</t>
  </si>
  <si>
    <t>吨/日</t>
  </si>
  <si>
    <t>生活垃圾无害化处理量</t>
  </si>
  <si>
    <t>生活垃圾处理场（厂）本年运行费用</t>
  </si>
  <si>
    <t>资料来源：北京市城市管理委员会。</t>
  </si>
  <si>
    <t>环卫设施</t>
  </si>
  <si>
    <t xml:space="preserve">  果皮箱个数</t>
  </si>
  <si>
    <t xml:space="preserve">  垃圾桶个数</t>
  </si>
  <si>
    <t xml:space="preserve">  公共厕所数</t>
  </si>
  <si>
    <r>
      <t xml:space="preserve">     </t>
    </r>
    <r>
      <rPr>
        <sz val="10"/>
        <rFont val="宋体"/>
        <family val="0"/>
      </rPr>
      <t>二类以上公厕</t>
    </r>
  </si>
  <si>
    <t>环卫机械数</t>
  </si>
  <si>
    <t>辆</t>
  </si>
  <si>
    <t xml:space="preserve">  清扫车</t>
  </si>
  <si>
    <t xml:space="preserve">  垃圾车</t>
  </si>
  <si>
    <t xml:space="preserve">  粪便车</t>
  </si>
  <si>
    <t xml:space="preserve">  洒水车</t>
  </si>
  <si>
    <t xml:space="preserve">  洗地车</t>
  </si>
  <si>
    <t xml:space="preserve">  除雪车</t>
  </si>
  <si>
    <t xml:space="preserve">  小广告冲刷车</t>
  </si>
  <si>
    <t>工作量</t>
  </si>
  <si>
    <t xml:space="preserve">  城市道路清扫保洁面积</t>
  </si>
  <si>
    <r>
      <t xml:space="preserve">     #</t>
    </r>
    <r>
      <rPr>
        <sz val="10"/>
        <rFont val="宋体"/>
        <family val="0"/>
      </rPr>
      <t>机扫面积</t>
    </r>
  </si>
  <si>
    <t xml:space="preserve">  新建公共厕所数</t>
  </si>
  <si>
    <t>资料来源：怀柔区环境卫生服务中心。</t>
  </si>
  <si>
    <t>声环境达标率</t>
  </si>
  <si>
    <t>主要污染物排放总量削减率</t>
  </si>
  <si>
    <t xml:space="preserve">  化学需氧量（COD）</t>
  </si>
  <si>
    <r>
      <t xml:space="preserve">  氨氮（NH</t>
    </r>
    <r>
      <rPr>
        <vertAlign val="subscript"/>
        <sz val="10"/>
        <color indexed="8"/>
        <rFont val="宋体"/>
        <family val="0"/>
      </rPr>
      <t>3</t>
    </r>
    <r>
      <rPr>
        <sz val="10"/>
        <color indexed="8"/>
        <rFont val="宋体"/>
        <family val="0"/>
      </rPr>
      <t>）</t>
    </r>
  </si>
  <si>
    <r>
      <t xml:space="preserve">  二氧化硫（SO</t>
    </r>
    <r>
      <rPr>
        <vertAlign val="subscript"/>
        <sz val="10"/>
        <color indexed="8"/>
        <rFont val="宋体"/>
        <family val="0"/>
      </rPr>
      <t>2</t>
    </r>
    <r>
      <rPr>
        <sz val="10"/>
        <color indexed="8"/>
        <rFont val="宋体"/>
        <family val="0"/>
      </rPr>
      <t>）</t>
    </r>
  </si>
  <si>
    <t xml:space="preserve">  氮氧化物（NOx）</t>
  </si>
  <si>
    <t>排污费解缴入库户金额</t>
  </si>
  <si>
    <t>违反环境保护法律法规处罚案件数</t>
  </si>
  <si>
    <t>违反环境保护法律法规处罚金额</t>
  </si>
  <si>
    <t>资料来源：怀柔区生态环境局。</t>
  </si>
  <si>
    <t>单位:微克/立方米</t>
  </si>
  <si>
    <r>
      <t>二氧化硫（SO</t>
    </r>
    <r>
      <rPr>
        <vertAlign val="subscript"/>
        <sz val="10"/>
        <color indexed="8"/>
        <rFont val="宋体"/>
        <family val="0"/>
      </rPr>
      <t>2</t>
    </r>
    <r>
      <rPr>
        <sz val="10"/>
        <color indexed="8"/>
        <rFont val="宋体"/>
        <family val="0"/>
      </rPr>
      <t>）年均浓度值</t>
    </r>
  </si>
  <si>
    <r>
      <t>二氧化氮（NO</t>
    </r>
    <r>
      <rPr>
        <vertAlign val="subscript"/>
        <sz val="10"/>
        <color indexed="8"/>
        <rFont val="宋体"/>
        <family val="0"/>
      </rPr>
      <t>2</t>
    </r>
    <r>
      <rPr>
        <sz val="10"/>
        <color indexed="8"/>
        <rFont val="宋体"/>
        <family val="0"/>
      </rPr>
      <t>）年均浓度值</t>
    </r>
  </si>
  <si>
    <t>可吸入颗粒物（PM10）年均浓度值</t>
  </si>
  <si>
    <t>细颗粒物（PM2.5）年均浓度值</t>
  </si>
  <si>
    <t>资料来源：北京市生态环境局。</t>
  </si>
  <si>
    <t xml:space="preserve"> 7-15 城市绿化资源情况</t>
  </si>
  <si>
    <t>绿化覆盖面积</t>
  </si>
  <si>
    <t>绿地面积</t>
  </si>
  <si>
    <t xml:space="preserve">  公园绿地</t>
  </si>
  <si>
    <t xml:space="preserve">    公  园</t>
  </si>
  <si>
    <t xml:space="preserve">    社区公园</t>
  </si>
  <si>
    <t xml:space="preserve">    街旁绿地</t>
  </si>
  <si>
    <t xml:space="preserve">    其他公园绿地</t>
  </si>
  <si>
    <t xml:space="preserve">  生产绿地</t>
  </si>
  <si>
    <t xml:space="preserve">  防护绿地</t>
  </si>
  <si>
    <t xml:space="preserve">  附属绿地</t>
  </si>
  <si>
    <t xml:space="preserve">    居住绿地</t>
  </si>
  <si>
    <t xml:space="preserve">    道路绿地</t>
  </si>
  <si>
    <t xml:space="preserve">    单位附属绿地</t>
  </si>
  <si>
    <t xml:space="preserve">    其他附属绿地</t>
  </si>
  <si>
    <t xml:space="preserve">  其他绿地</t>
  </si>
  <si>
    <t>绿地植物</t>
  </si>
  <si>
    <t xml:space="preserve">  实有树木</t>
  </si>
  <si>
    <t xml:space="preserve">  实有草坪</t>
  </si>
  <si>
    <t>绿化水平</t>
  </si>
  <si>
    <t xml:space="preserve">  绿化覆盖率</t>
  </si>
  <si>
    <t xml:space="preserve">  绿地率</t>
  </si>
  <si>
    <t xml:space="preserve">  人均绿地面积</t>
  </si>
  <si>
    <t>平方米/人</t>
  </si>
  <si>
    <t xml:space="preserve">  人均公园绿地面积</t>
  </si>
  <si>
    <t>能  源</t>
  </si>
  <si>
    <r>
      <t xml:space="preserve">    </t>
    </r>
    <r>
      <rPr>
        <sz val="12"/>
        <rFont val="黑体"/>
        <family val="3"/>
      </rPr>
      <t/>
    </r>
    <r>
      <rPr>
        <sz val="12"/>
        <rFont val="黑体"/>
        <family val="3"/>
      </rPr>
      <t>能源消费总量  指一定地域（行政或地理区域）内，国民经济各行业和居民家庭在一定时期所消费的各种能源的总和。能源消费总量包括终端能源消费量、能源加工转换损失量、能源运输和管理过程的损失量三部分。</t>
    </r>
  </si>
  <si>
    <r>
      <t xml:space="preserve">    </t>
    </r>
    <r>
      <rPr>
        <sz val="12"/>
        <rFont val="黑体"/>
        <family val="3"/>
      </rPr>
      <t>能源消费总量（等价值）</t>
    </r>
    <r>
      <rPr>
        <sz val="12"/>
        <rFont val="仿宋_GB2312"/>
        <family val="3"/>
      </rPr>
      <t xml:space="preserve"> 是电力、热力按等价热值计算的能源消费总量。等价热值是能源统计中经常使用的一个热值概念，是指加工转换产出的某种二次能源所投入的一次能源的量，即获得一个度量单位的某种二次能源所消耗的以热值表示的一次能源。</t>
    </r>
  </si>
  <si>
    <r>
      <t xml:space="preserve">    </t>
    </r>
    <r>
      <rPr>
        <sz val="12"/>
        <rFont val="黑体"/>
        <family val="3"/>
      </rPr>
      <t>万元产值能耗</t>
    </r>
    <r>
      <rPr>
        <sz val="12"/>
        <rFont val="仿宋_GB2312"/>
        <family val="3"/>
      </rPr>
      <t xml:space="preserve">  指企业每万元工业产值所消耗的能源量（吨标准煤）。</t>
    </r>
  </si>
  <si>
    <r>
      <t xml:space="preserve">    </t>
    </r>
    <r>
      <rPr>
        <sz val="12"/>
        <rFont val="黑体"/>
        <family val="3"/>
      </rPr>
      <t>万元产值水耗</t>
    </r>
    <r>
      <rPr>
        <sz val="12"/>
        <rFont val="仿宋_GB2312"/>
        <family val="3"/>
      </rPr>
      <t xml:space="preserve">  指企业每万元工业产值所消耗的水资源总量（立方米）。</t>
    </r>
  </si>
  <si>
    <r>
      <t xml:space="preserve">    </t>
    </r>
    <r>
      <rPr>
        <sz val="12"/>
        <rFont val="黑体"/>
        <family val="3"/>
      </rPr>
      <t>能源库存量</t>
    </r>
    <r>
      <rPr>
        <sz val="12"/>
        <rFont val="仿宋_GB2312"/>
        <family val="3"/>
      </rPr>
      <t>　指能源使用企业（单位）在报告期的某时间点所拥有的、用于企业（单位）消费的各种能源的库存量。本指标解释不涉及能源生产企业的能源产成品库存和能源贸易企业的能源商品库存。</t>
    </r>
  </si>
  <si>
    <r>
      <t xml:space="preserve">    </t>
    </r>
    <r>
      <rPr>
        <sz val="12"/>
        <rFont val="黑体"/>
        <family val="3"/>
      </rPr>
      <t>能源消费量</t>
    </r>
    <r>
      <rPr>
        <sz val="12"/>
        <rFont val="仿宋_GB2312"/>
        <family val="3"/>
      </rPr>
      <t>　指能源使用企业（单位）在报告期内实际消费的各种能源的数量。能源消费量分实物量和标准量两种。能源消费实物量是按照报表规定的、体现物质形态属性的计量单位（如：吨、立方米）计算的能源消费量；能源消费标准量是按照能源标准计量单位（如：吨标准煤）计算的能源消费量。</t>
    </r>
  </si>
  <si>
    <r>
      <t xml:space="preserve">    </t>
    </r>
    <r>
      <rPr>
        <sz val="12"/>
        <rFont val="黑体"/>
        <family val="3"/>
      </rPr>
      <t>能源加工转换产出量</t>
    </r>
    <r>
      <rPr>
        <sz val="12"/>
        <rFont val="仿宋_GB2312"/>
        <family val="3"/>
      </rPr>
      <t>　指一次能源经过加工转换产出的二次能源产品（包括不作能源使用的其他副产品和联产品）的数量，比如火力发电产出的电力，热电联产同时产出的电力、蒸汽、热水，原煤洗选产出的洗精煤、洗中煤、洗煤泥等，炼焦产出的焦炭、焦炉煤气和其他焦化产品（煤焦油、粗苯等），炼油和煤制油产出的汽油、煤油、柴油、燃料油、液化石油气、炼厂干气、石脑油、润滑油、石蜡、溶剂油、石油焦、石油沥青等，制气（指煤气生产）产出的发生炉煤气、焦炭和其他焦化产品（煤焦油、粗苯等）。</t>
    </r>
  </si>
  <si>
    <t>水资源情况</t>
  </si>
  <si>
    <r>
      <t xml:space="preserve">    </t>
    </r>
    <r>
      <rPr>
        <sz val="12"/>
        <rFont val="黑体"/>
        <family val="3"/>
      </rPr>
      <t>总用水量</t>
    </r>
    <r>
      <rPr>
        <sz val="12"/>
        <rFont val="仿宋_GB2312"/>
        <family val="3"/>
      </rPr>
      <t xml:space="preserve">  指一定时期一定区域各类用水户取用水量之和。</t>
    </r>
  </si>
  <si>
    <r>
      <t xml:space="preserve">    </t>
    </r>
    <r>
      <rPr>
        <sz val="12"/>
        <rFont val="黑体"/>
        <family val="3"/>
      </rPr>
      <t>污水处理量</t>
    </r>
    <r>
      <rPr>
        <sz val="12"/>
        <rFont val="仿宋_GB2312"/>
        <family val="3"/>
      </rPr>
      <t xml:space="preserve">　指污水处理厂和处理装置实际处理的污水量。包括物理处理量、生物处理量和化学处理量。  </t>
    </r>
  </si>
  <si>
    <r>
      <t xml:space="preserve">    </t>
    </r>
    <r>
      <rPr>
        <sz val="12"/>
        <rFont val="黑体"/>
        <family val="3"/>
      </rPr>
      <t>污水处理率</t>
    </r>
    <r>
      <rPr>
        <sz val="12"/>
        <rFont val="仿宋_GB2312"/>
        <family val="3"/>
      </rPr>
      <t>　指污水处理量与污水排放总量的比率。计算公式为：</t>
    </r>
  </si>
  <si>
    <t xml:space="preserve">    污水处理率＝（污水处理量／污水排放总量）×100%</t>
  </si>
  <si>
    <r>
      <t xml:space="preserve">    </t>
    </r>
    <r>
      <rPr>
        <sz val="12"/>
        <rFont val="黑体"/>
        <family val="3"/>
      </rPr>
      <t>污水处理能力</t>
    </r>
    <r>
      <rPr>
        <sz val="12"/>
        <rFont val="仿宋_GB2312"/>
        <family val="3"/>
      </rPr>
      <t xml:space="preserve">  指污水处理厂（或处理装置）每昼夜处理污水量的设计能力。</t>
    </r>
  </si>
  <si>
    <t xml:space="preserve">    按污水处理的程度，一般可分为一级处理、二级处理和三级处理。</t>
  </si>
  <si>
    <t xml:space="preserve">    一级处理是以沉淀为主体的处理工艺。指去除污水中的漂浮物和悬浮物的净化过程，主要为沉淀。</t>
  </si>
  <si>
    <t xml:space="preserve">    二级处理是以生物处理为主体的处理工艺。指污水经一级处理后，用生物处理方法继续除去污水中胶体和溶解性有机物的净化过程。</t>
  </si>
  <si>
    <t xml:space="preserve">    三级处理也称高级处理或深度处理。指进一步去除二级处理不能完全去除的污水中的污染物的处理工艺。</t>
  </si>
  <si>
    <r>
      <t xml:space="preserve">    </t>
    </r>
    <r>
      <rPr>
        <sz val="12"/>
        <rFont val="黑体"/>
        <family val="3"/>
      </rPr>
      <t>污水再生利用量</t>
    </r>
    <r>
      <rPr>
        <sz val="12"/>
        <rFont val="仿宋_GB2312"/>
        <family val="3"/>
      </rPr>
      <t xml:space="preserve">  指生活污水、工业废水经过处理达标后再利用的水量，包括用于农业灌溉、绿地浇灌、工业冷却和城市杂用（洗涤、冲渣和生活冲厕、洗车等）等方面的水量。</t>
    </r>
  </si>
  <si>
    <r>
      <t xml:space="preserve">    </t>
    </r>
    <r>
      <rPr>
        <sz val="12"/>
        <rFont val="黑体"/>
        <family val="3"/>
      </rPr>
      <t>污水再生利用率</t>
    </r>
    <r>
      <rPr>
        <sz val="12"/>
        <rFont val="仿宋_GB2312"/>
        <family val="3"/>
      </rPr>
      <t xml:space="preserve">  指污水再生利用量与污水处理量的比率。计算公式为：</t>
    </r>
  </si>
  <si>
    <t xml:space="preserve">    污水再生利用率＝（污水再生利用量／污水处理量）×100%</t>
  </si>
  <si>
    <t>城市环境卫生和环境保护</t>
  </si>
  <si>
    <r>
      <t xml:space="preserve">    </t>
    </r>
    <r>
      <rPr>
        <sz val="12"/>
        <rFont val="黑体"/>
        <family val="3"/>
      </rPr>
      <t>粪便清运量</t>
    </r>
    <r>
      <rPr>
        <sz val="12"/>
        <rFont val="仿宋_GB2312"/>
        <family val="3"/>
      </rPr>
      <t>　指报告期内收集和运送到各粪便处理场（厂）的粪便的数量。</t>
    </r>
  </si>
  <si>
    <r>
      <t xml:space="preserve">    </t>
    </r>
    <r>
      <rPr>
        <sz val="12"/>
        <rFont val="黑体"/>
        <family val="3"/>
      </rPr>
      <t>可吸入颗粒物（PM10）</t>
    </r>
    <r>
      <rPr>
        <sz val="12"/>
        <rFont val="仿宋_GB2312"/>
        <family val="3"/>
      </rPr>
      <t xml:space="preserve">  指悬浮在空气中,空气动力学当量直径≤10μm的颗粒物。</t>
    </r>
  </si>
  <si>
    <t>城市绿化</t>
  </si>
  <si>
    <r>
      <t xml:space="preserve">    </t>
    </r>
    <r>
      <rPr>
        <sz val="12"/>
        <rFont val="黑体"/>
        <family val="3"/>
      </rPr>
      <t>绿化覆盖面积</t>
    </r>
    <r>
      <rPr>
        <sz val="12"/>
        <rFont val="仿宋_GB2312"/>
        <family val="3"/>
      </rPr>
      <t>　乔木、灌木、草坪等所有植被的垂直投影面积。乔木树冠下重叠的灌木和草本植物不能重复计算。</t>
    </r>
  </si>
  <si>
    <r>
      <t xml:space="preserve">    </t>
    </r>
    <r>
      <rPr>
        <sz val="12"/>
        <rFont val="黑体"/>
        <family val="3"/>
      </rPr>
      <t>绿地面积</t>
    </r>
    <r>
      <rPr>
        <sz val="12"/>
        <rFont val="仿宋_GB2312"/>
        <family val="3"/>
      </rPr>
      <t>　用作园林和绿化的各种绿地面积。包括公园绿地、生产绿地、防护绿地、附属绿地、其他绿地的面积。不包括：屋顶绿化、垂直绿化、阳台绿化和室内绿化；以物质生产为主的林地、耕地、牧草地、果园和竹园；城市总体规划中不列为绿地的水域。</t>
    </r>
  </si>
  <si>
    <r>
      <t xml:space="preserve">    </t>
    </r>
    <r>
      <rPr>
        <sz val="12"/>
        <rFont val="黑体"/>
        <family val="3"/>
      </rPr>
      <t>公园绿地</t>
    </r>
    <r>
      <rPr>
        <sz val="12"/>
        <rFont val="仿宋_GB2312"/>
        <family val="3"/>
      </rPr>
      <t>　指向公众开放，以游憩为主要功能，兼具生态、美化、防灾等作用，其绿地率达到６５％以上，配有多种乔灌木及地被植物，有一定设施和艺术布局的绿地。包括公园、社区公园、街旁绿地、其他公园绿地。</t>
    </r>
  </si>
  <si>
    <r>
      <t xml:space="preserve">    </t>
    </r>
    <r>
      <rPr>
        <sz val="12"/>
        <rFont val="黑体"/>
        <family val="3"/>
      </rPr>
      <t>社区公园</t>
    </r>
    <r>
      <rPr>
        <sz val="12"/>
        <rFont val="仿宋_GB2312"/>
        <family val="3"/>
      </rPr>
      <t>　包括居住区公园、小区游园。指居住区、居住小区内配套建设的集中绿地。</t>
    </r>
  </si>
  <si>
    <r>
      <t xml:space="preserve">    </t>
    </r>
    <r>
      <rPr>
        <sz val="12"/>
        <rFont val="黑体"/>
        <family val="3"/>
      </rPr>
      <t>街旁绿地</t>
    </r>
    <r>
      <rPr>
        <sz val="12"/>
        <rFont val="仿宋_GB2312"/>
        <family val="3"/>
      </rPr>
      <t>　指位于城市道路用地范围之外，相对独立成片的绿地，包括街道广场绿地、小型沿街绿化用地等。</t>
    </r>
  </si>
  <si>
    <r>
      <t xml:space="preserve">    </t>
    </r>
    <r>
      <rPr>
        <sz val="12"/>
        <rFont val="黑体"/>
        <family val="3"/>
      </rPr>
      <t>其他公园绿地</t>
    </r>
    <r>
      <rPr>
        <sz val="12"/>
        <rFont val="仿宋_GB2312"/>
        <family val="3"/>
      </rPr>
      <t>　包括隔离地区生态林、隔离地区公园。</t>
    </r>
  </si>
  <si>
    <r>
      <t xml:space="preserve">    </t>
    </r>
    <r>
      <rPr>
        <sz val="12"/>
        <rFont val="黑体"/>
        <family val="3"/>
      </rPr>
      <t>生产绿地</t>
    </r>
    <r>
      <rPr>
        <sz val="12"/>
        <rFont val="仿宋_GB2312"/>
        <family val="3"/>
      </rPr>
      <t xml:space="preserve">  指由规划确定的为城市绿化提供苗木、花草、种子的圃地。</t>
    </r>
  </si>
  <si>
    <r>
      <t xml:space="preserve">    </t>
    </r>
    <r>
      <rPr>
        <sz val="12"/>
        <rFont val="黑体"/>
        <family val="3"/>
      </rPr>
      <t>防护绿地</t>
    </r>
    <r>
      <rPr>
        <sz val="12"/>
        <rFont val="仿宋_GB2312"/>
        <family val="3"/>
      </rPr>
      <t>　指为改善城市生态环境和景观风貌所营造的，具有隔离、卫生、安全防护功能的绿地。包括：卫生隔离带、道路防护绿地、城市高压走廊绿带、防风林、城市组团隔离带等。</t>
    </r>
  </si>
  <si>
    <r>
      <t xml:space="preserve">    </t>
    </r>
    <r>
      <rPr>
        <sz val="12"/>
        <rFont val="黑体"/>
        <family val="3"/>
      </rPr>
      <t>附属绿地</t>
    </r>
    <r>
      <rPr>
        <sz val="12"/>
        <rFont val="仿宋_GB2312"/>
        <family val="3"/>
      </rPr>
      <t>　建设用地中绿地之外各类用地中的附属绿化用地。包括居住绿地、道路绿地、单位附属绿地和其他附属绿地。</t>
    </r>
  </si>
  <si>
    <r>
      <t xml:space="preserve">    </t>
    </r>
    <r>
      <rPr>
        <sz val="12"/>
        <rFont val="黑体"/>
        <family val="3"/>
      </rPr>
      <t>居住绿地</t>
    </r>
    <r>
      <rPr>
        <sz val="12"/>
        <rFont val="仿宋_GB2312"/>
        <family val="3"/>
      </rPr>
      <t>　指居住区、居住小区、单位宿舍区内社区公园以外的绿化用地。</t>
    </r>
  </si>
  <si>
    <r>
      <t xml:space="preserve">    </t>
    </r>
    <r>
      <rPr>
        <sz val="12"/>
        <rFont val="黑体"/>
        <family val="3"/>
      </rPr>
      <t>道路绿地</t>
    </r>
    <r>
      <rPr>
        <sz val="12"/>
        <rFont val="仿宋_GB2312"/>
        <family val="3"/>
      </rPr>
      <t>　指路面宽度在５米以上的道路用地范围内的绿地，包括中心隔离带、主辅路分车带、行道树、立交桥和道路两侧的绿地。</t>
    </r>
  </si>
  <si>
    <r>
      <t xml:space="preserve">    </t>
    </r>
    <r>
      <rPr>
        <sz val="12"/>
        <rFont val="黑体"/>
        <family val="3"/>
      </rPr>
      <t>其他绿地</t>
    </r>
    <r>
      <rPr>
        <sz val="12"/>
        <rFont val="仿宋_GB2312"/>
        <family val="3"/>
      </rPr>
      <t>　对城市生态环境质量、居民休闲生活、城市景观和生物多样性保护有直接影响的绿地。</t>
    </r>
  </si>
  <si>
    <r>
      <t xml:space="preserve">    </t>
    </r>
    <r>
      <rPr>
        <sz val="12"/>
        <rFont val="黑体"/>
        <family val="3"/>
      </rPr>
      <t>绿化水平</t>
    </r>
    <r>
      <rPr>
        <sz val="12"/>
        <rFont val="仿宋_GB2312"/>
        <family val="3"/>
      </rPr>
      <t>　反映绿化建设发展和水平的考核指标。包括人均绿地、人均公园绿地、绿地率、绿化覆盖率。</t>
    </r>
  </si>
  <si>
    <r>
      <t xml:space="preserve">    </t>
    </r>
    <r>
      <rPr>
        <sz val="12"/>
        <rFont val="黑体"/>
        <family val="3"/>
      </rPr>
      <t>绿化覆盖率</t>
    </r>
    <r>
      <rPr>
        <sz val="12"/>
        <rFont val="仿宋_GB2312"/>
        <family val="3"/>
      </rPr>
      <t>　指区域内绿化覆盖面积（不含其他绿地）占区域面积的比率。计算公式为：</t>
    </r>
  </si>
  <si>
    <t xml:space="preserve">    绿化覆盖率＝（区域内绿化覆盖面积／区域面积）×100%</t>
  </si>
  <si>
    <r>
      <t xml:space="preserve">    </t>
    </r>
    <r>
      <rPr>
        <sz val="12"/>
        <rFont val="黑体"/>
        <family val="3"/>
      </rPr>
      <t>绿地率</t>
    </r>
    <r>
      <rPr>
        <sz val="12"/>
        <rFont val="仿宋_GB2312"/>
        <family val="3"/>
      </rPr>
      <t>　指区域内绿地面积（不含其他绿地）占区域面积的比率。计算公式为：</t>
    </r>
  </si>
  <si>
    <t xml:space="preserve">    绿地率＝（区域内绿地面积／区域面积）×100%</t>
  </si>
  <si>
    <r>
      <t xml:space="preserve">    </t>
    </r>
    <r>
      <rPr>
        <sz val="12"/>
        <rFont val="黑体"/>
        <family val="3"/>
      </rPr>
      <t>人均绿地面积</t>
    </r>
    <r>
      <rPr>
        <sz val="12"/>
        <rFont val="仿宋_GB2312"/>
        <family val="3"/>
      </rPr>
      <t>　指区域内常住人口平均每人拥有的绿地面积。计算公式为：</t>
    </r>
  </si>
  <si>
    <t xml:space="preserve">    人均绿地面积＝区域内绿地面积／区域内常住人口</t>
  </si>
  <si>
    <r>
      <t xml:space="preserve">    </t>
    </r>
    <r>
      <rPr>
        <sz val="12"/>
        <rFont val="黑体"/>
        <family val="3"/>
      </rPr>
      <t>人均公园绿地面积</t>
    </r>
    <r>
      <rPr>
        <sz val="12"/>
        <rFont val="仿宋_GB2312"/>
        <family val="3"/>
      </rPr>
      <t>　指区域内户籍非农人口平均每人拥有的公园绿地面积。计算公式为：</t>
    </r>
  </si>
  <si>
    <t xml:space="preserve">    人均公园绿地面积＝区域内公园绿地面积／区域内户籍非农人口</t>
  </si>
  <si>
    <t xml:space="preserve">    本章包括的主要内容有：城镇单位从业人员及工资基本情况；按行业分城镇单位从业人员及工资总额情况；按行业分城镇单位从业人员及工资统计增减变动情况。</t>
  </si>
  <si>
    <t xml:space="preserve">    二、本章的资料来源</t>
  </si>
  <si>
    <t>从业人员年末人数</t>
  </si>
  <si>
    <r>
      <t xml:space="preserve">  </t>
    </r>
    <r>
      <rPr>
        <vertAlign val="superscript"/>
        <sz val="10"/>
        <rFont val="宋体"/>
        <family val="0"/>
      </rPr>
      <t>#</t>
    </r>
    <r>
      <rPr>
        <sz val="10"/>
        <rFont val="宋体"/>
        <family val="0"/>
      </rPr>
      <t>在岗职工</t>
    </r>
  </si>
  <si>
    <t xml:space="preserve">     第一产业</t>
  </si>
  <si>
    <t xml:space="preserve">     第二产业</t>
  </si>
  <si>
    <t xml:space="preserve">     第三产业</t>
  </si>
  <si>
    <t>从业人员平均工资</t>
  </si>
  <si>
    <t>在岗职工平均工资</t>
  </si>
  <si>
    <t>注：2007年及以前城镇单位是指乡及乡以上独立核算法人单位，不包括乡镇企业、私营单位和个体工商户。2008年及以后城镇单位是指不包括私营单位和个体工商户的独立核算法人单位。</t>
  </si>
  <si>
    <r>
      <t>年末人数</t>
    </r>
    <r>
      <rPr>
        <sz val="10"/>
        <rFont val="Times New Roman"/>
        <family val="1"/>
      </rPr>
      <t>(</t>
    </r>
    <r>
      <rPr>
        <sz val="10"/>
        <rFont val="宋体"/>
        <family val="0"/>
      </rPr>
      <t>人</t>
    </r>
    <r>
      <rPr>
        <sz val="10"/>
        <rFont val="Times New Roman"/>
        <family val="1"/>
      </rPr>
      <t>)</t>
    </r>
  </si>
  <si>
    <r>
      <t>平均人数</t>
    </r>
    <r>
      <rPr>
        <sz val="10"/>
        <rFont val="Times New Roman"/>
        <family val="1"/>
      </rPr>
      <t>(</t>
    </r>
    <r>
      <rPr>
        <sz val="10"/>
        <rFont val="宋体"/>
        <family val="0"/>
      </rPr>
      <t>人</t>
    </r>
    <r>
      <rPr>
        <sz val="10"/>
        <rFont val="Times New Roman"/>
        <family val="1"/>
      </rPr>
      <t>)</t>
    </r>
  </si>
  <si>
    <r>
      <t>工资总额、生活费</t>
    </r>
    <r>
      <rPr>
        <sz val="10"/>
        <rFont val="Times New Roman"/>
        <family val="1"/>
      </rPr>
      <t>(</t>
    </r>
    <r>
      <rPr>
        <sz val="10"/>
        <rFont val="宋体"/>
        <family val="0"/>
      </rPr>
      <t>万元</t>
    </r>
    <r>
      <rPr>
        <sz val="10"/>
        <rFont val="Times New Roman"/>
        <family val="1"/>
      </rPr>
      <t>)</t>
    </r>
  </si>
  <si>
    <r>
      <t>平均劳动报酬</t>
    </r>
    <r>
      <rPr>
        <sz val="10"/>
        <rFont val="Times New Roman"/>
        <family val="1"/>
      </rPr>
      <t>(</t>
    </r>
    <r>
      <rPr>
        <sz val="10"/>
        <rFont val="宋体"/>
        <family val="0"/>
      </rPr>
      <t>元</t>
    </r>
    <r>
      <rPr>
        <sz val="10"/>
        <rFont val="Times New Roman"/>
        <family val="1"/>
      </rPr>
      <t>)</t>
    </r>
  </si>
  <si>
    <t>从业人员</t>
  </si>
  <si>
    <t>不在岗职工</t>
  </si>
  <si>
    <t>在岗职工</t>
  </si>
  <si>
    <r>
      <t>#</t>
    </r>
    <r>
      <rPr>
        <sz val="10"/>
        <rFont val="宋体"/>
        <family val="0"/>
      </rPr>
      <t>在岗职工</t>
    </r>
  </si>
  <si>
    <t xml:space="preserve">  农、林、牧、渔业</t>
  </si>
  <si>
    <t xml:space="preserve">  采矿业</t>
  </si>
  <si>
    <t xml:space="preserve">  制造业</t>
  </si>
  <si>
    <t xml:space="preserve">  电力、热力、燃气及水生产和供应业</t>
  </si>
  <si>
    <t xml:space="preserve">  建筑业</t>
  </si>
  <si>
    <t xml:space="preserve">  批发和零售业</t>
  </si>
  <si>
    <t xml:space="preserve">  交通运输、仓储和邮政业</t>
  </si>
  <si>
    <t xml:space="preserve">  住宿和餐饮业</t>
  </si>
  <si>
    <t xml:space="preserve">  信息传输、软件和信息技术服务业</t>
  </si>
  <si>
    <t xml:space="preserve">  金融业</t>
  </si>
  <si>
    <t xml:space="preserve">  科学研究和技术服务业</t>
  </si>
  <si>
    <t xml:space="preserve">  水利、环境和公共设施管理业</t>
  </si>
  <si>
    <t xml:space="preserve">  居民服务、修理和其他服务业</t>
  </si>
  <si>
    <t xml:space="preserve">  卫生和社会工作</t>
  </si>
  <si>
    <t xml:space="preserve">  文化、体育和娱乐业</t>
  </si>
  <si>
    <t xml:space="preserve">  公共管理、社会保障和社会组织</t>
  </si>
  <si>
    <t>从业人员期末人数（人）</t>
  </si>
  <si>
    <t>从业人员劳动报酬(万元）</t>
  </si>
  <si>
    <t>从业人员平均工资（元）</t>
  </si>
  <si>
    <t>在岗职工平均工资（元）</t>
  </si>
  <si>
    <r>
      <t>#</t>
    </r>
    <r>
      <rPr>
        <sz val="10"/>
        <rFont val="宋体"/>
        <family val="0"/>
      </rPr>
      <t>在岗职工期末人数（人）</t>
    </r>
  </si>
  <si>
    <r>
      <t>#</t>
    </r>
    <r>
      <rPr>
        <sz val="10"/>
        <rFont val="宋体"/>
        <family val="0"/>
      </rPr>
      <t>在岗职工工资总额</t>
    </r>
  </si>
  <si>
    <t>增减绝对数</t>
  </si>
  <si>
    <r>
      <t xml:space="preserve">    </t>
    </r>
    <r>
      <rPr>
        <sz val="12"/>
        <rFont val="黑体"/>
        <family val="3"/>
      </rPr>
      <t>从业人员</t>
    </r>
    <r>
      <rPr>
        <sz val="12"/>
        <rFont val="仿宋_GB2312"/>
        <family val="3"/>
      </rPr>
      <t xml:space="preserve">  指在各级国家机关、党政机关、社会团体及企业、事业单位中工作，取得工资或其他形式的劳动报酬的全部人员。包括：在岗职工、聘用的离退休人员以及在单位中工作的港澳台及外籍人员、兼职人员、借用的外单位人员和第二职业者。不包括本单位的不在岗职工。</t>
    </r>
  </si>
  <si>
    <r>
      <t xml:space="preserve">    </t>
    </r>
    <r>
      <rPr>
        <sz val="12"/>
        <rFont val="黑体"/>
        <family val="3"/>
      </rPr>
      <t>在岗职工</t>
    </r>
    <r>
      <rPr>
        <sz val="12"/>
        <rFont val="仿宋_GB2312"/>
        <family val="3"/>
      </rPr>
      <t xml:space="preserve">  指在本单位工作并由单位支付工资的人员，以及有工作岗位，但由于学习、病伤产假（六个月以内）等原因暂未工作，仍由单位支付工资的人员。</t>
    </r>
  </si>
  <si>
    <r>
      <t xml:space="preserve">    </t>
    </r>
    <r>
      <rPr>
        <sz val="12"/>
        <rFont val="黑体"/>
        <family val="3"/>
      </rPr>
      <t>在岗职工工资总额</t>
    </r>
    <r>
      <rPr>
        <sz val="12"/>
        <rFont val="仿宋_GB2312"/>
        <family val="3"/>
      </rPr>
      <t xml:space="preserve">  与“在岗职工”指标相对应，根据1990年1月1日的国家统计局令（一号）修订，指单位在报告期内直接支付给本单位在岗职工的劳动报酬总额。包括基础工资、职务工资、级别工资、工龄工资、计件工资、奖金、各种津贴和补贴、交通补贴、洗理费、书报费、旅游费、过节费、伙食补助、住房补贴、住房提租补贴、由单位从个人工资中直接为其代扣或代缴的个人所得税、房水电费以及住房公积金和社会保险基金个人缴纳部分等。</t>
    </r>
  </si>
  <si>
    <r>
      <t xml:space="preserve">    </t>
    </r>
    <r>
      <rPr>
        <sz val="12"/>
        <rFont val="黑体"/>
        <family val="3"/>
      </rPr>
      <t>在岗职工平均工资</t>
    </r>
    <r>
      <rPr>
        <sz val="12"/>
        <rFont val="仿宋_GB2312"/>
        <family val="3"/>
      </rPr>
      <t xml:space="preserve">  指企业、事业、机关等单位的在岗职工在一定时期内的人均劳动报酬。它表明一定时期在岗职工工资收入的高低程度，是反映在岗职工工资水平的主要指标。</t>
    </r>
  </si>
  <si>
    <t xml:space="preserve">    在岗职工平均工资=报告期实际支付的全部在岗职工工资总额/报告期全部在岗职工平均人数</t>
  </si>
  <si>
    <r>
      <t xml:space="preserve">    </t>
    </r>
    <r>
      <rPr>
        <sz val="12"/>
        <rFont val="黑体"/>
        <family val="3"/>
      </rPr>
      <t>从业人员平均工资</t>
    </r>
    <r>
      <rPr>
        <sz val="12"/>
        <rFont val="仿宋_GB2312"/>
        <family val="3"/>
      </rPr>
      <t xml:space="preserve">  指企业、事业、机关等单位的从业人员在一定时期内的人均劳动报酬。</t>
    </r>
  </si>
  <si>
    <t xml:space="preserve">    从业人员平均工资=报告期实际支付的全部从业人员劳动报酬总额/报告期全部从业人员平均人数</t>
  </si>
  <si>
    <t xml:space="preserve">    本章资料反映怀柔区居民生活现状及变化情况，分为全区居民生活、城镇居民生活两部分。调查内容主要包括家庭基本情况、家庭收入和消费支出情况、主要商品购买数量及支出金额、居住状况和耐用消费品拥有量等。</t>
  </si>
  <si>
    <t xml:space="preserve">    二、本章资料的调查方法</t>
  </si>
  <si>
    <t xml:space="preserve">    城乡居民生活状况调查方法和方案由国家统计局统一制定，采用抽样调查的方法，按对全区居民主要收支指标有代表性的原则在全区城乡住户中抽取样本，并按一定的周期对样本进行轮换以保证其代表性。对抽中的住户采用日记账和问卷相结合的方式采集数据。按照国家统计局要求，自2015年起，我区按照改革后的新口径发布全区和分城乡的居民收支数据。与老口径相比，新口径的差异主要体现在三个方面：一是对居民收支指标口径进行了调整，将反映居民收入的核心指标由原来的城镇居民“人均可支配收入”和农村居民“人均纯收入”统一为“人均可支配收入”；二是按照国家城乡划分标准，将城镇地区的村委会由原来的农村划入城镇进行统计；三是在分城乡的居民收支数据基础上，增加了全体居民的人均可支配收入、人均消费支出数据。</t>
  </si>
  <si>
    <t>按照市局改正</t>
  </si>
  <si>
    <t xml:space="preserve">    居民生活状况的数据来源于怀柔区统计局、北京市怀柔区经济社会调查队。</t>
  </si>
  <si>
    <t xml:space="preserve">    四、五等分组的含义</t>
  </si>
  <si>
    <t xml:space="preserve">    五等分组即住户按人均可支配收入从低到高排队分别分成五等份，即低收入组、中低收入组、中等收入组、中高收入组和高收入组五部分，各组加权后的户数均占总户数的20%。通过对调查户的分组，分别计算各组人均可支配收入、消费支出的情况，以观察不同收入组之间的差距和存在的问题。</t>
  </si>
  <si>
    <t>单位：元</t>
  </si>
  <si>
    <t>全区居民家庭生活基本情况</t>
  </si>
  <si>
    <t xml:space="preserve">  人均可支配收入</t>
  </si>
  <si>
    <t xml:space="preserve">  人均消费支出</t>
  </si>
  <si>
    <t xml:space="preserve">  居民家庭恩格尔系数(%)</t>
  </si>
  <si>
    <t xml:space="preserve">  人均住房建筑面积(平方米)</t>
  </si>
  <si>
    <t xml:space="preserve">  城镇居民家庭生活基本情况</t>
  </si>
  <si>
    <t xml:space="preserve">    人均可支配收入</t>
  </si>
  <si>
    <t xml:space="preserve">    人均消费支出</t>
  </si>
  <si>
    <t xml:space="preserve">    居民家庭恩格尔系数(%)</t>
  </si>
  <si>
    <t xml:space="preserve">    人均住房建筑面积(平方米)</t>
  </si>
  <si>
    <t>全区平均</t>
  </si>
  <si>
    <t>低收入户            （20%）</t>
  </si>
  <si>
    <t>中低收入户（20%）</t>
  </si>
  <si>
    <t>中等收入户（20%）</t>
  </si>
  <si>
    <t>中高收入户（20%）</t>
  </si>
  <si>
    <t>高收收入户（20%）</t>
  </si>
  <si>
    <t xml:space="preserve">平均每户常住人口       </t>
  </si>
  <si>
    <t xml:space="preserve">人 </t>
  </si>
  <si>
    <t xml:space="preserve">平均每户就业人口数     </t>
  </si>
  <si>
    <t xml:space="preserve">平均每一就业者负担人数 </t>
  </si>
  <si>
    <t xml:space="preserve">平均每人年可支配收入   </t>
  </si>
  <si>
    <t xml:space="preserve">平均每人年消费支出   </t>
  </si>
  <si>
    <t>可支配收入</t>
  </si>
  <si>
    <t xml:space="preserve">  工资性收入</t>
  </si>
  <si>
    <t xml:space="preserve">    工  资</t>
  </si>
  <si>
    <t xml:space="preserve">    实物福利</t>
  </si>
  <si>
    <t xml:space="preserve">  经营净收入</t>
  </si>
  <si>
    <t xml:space="preserve">    第一产业经营净收入</t>
  </si>
  <si>
    <t xml:space="preserve">    第二产业经营净收入</t>
  </si>
  <si>
    <t xml:space="preserve">    第三产业经营净收入</t>
  </si>
  <si>
    <t xml:space="preserve">  财产净收入</t>
  </si>
  <si>
    <t xml:space="preserve">    利息净收入</t>
  </si>
  <si>
    <t xml:space="preserve">    红利收入</t>
  </si>
  <si>
    <t xml:space="preserve">      集体分配的红利</t>
  </si>
  <si>
    <t xml:space="preserve">      其他红利收入</t>
  </si>
  <si>
    <t xml:space="preserve">    储蓄性保险净收益</t>
  </si>
  <si>
    <t xml:space="preserve">    转让承包土地经营权租金净收入</t>
  </si>
  <si>
    <t xml:space="preserve">    出租房屋净收入</t>
  </si>
  <si>
    <t xml:space="preserve">    出租机械专利版权等资产的收入</t>
  </si>
  <si>
    <t xml:space="preserve">    其他财产净收入</t>
  </si>
  <si>
    <t xml:space="preserve">    自有住房折算净租金</t>
  </si>
  <si>
    <t xml:space="preserve">  转移净收入</t>
  </si>
  <si>
    <t xml:space="preserve">    转移性收入</t>
  </si>
  <si>
    <t xml:space="preserve">      养老金或离退休金</t>
  </si>
  <si>
    <t xml:space="preserve">      社会救济和补助</t>
  </si>
  <si>
    <t xml:space="preserve">      政策性生活补贴</t>
  </si>
  <si>
    <t xml:space="preserve">      报销医疗费</t>
  </si>
  <si>
    <t xml:space="preserve">      家庭外出从业人员寄回带回收入</t>
  </si>
  <si>
    <t xml:space="preserve">      赡养收入</t>
  </si>
  <si>
    <t xml:space="preserve">      其他经常转移收入</t>
  </si>
  <si>
    <t xml:space="preserve">      从政府和组织得到的实物产品和服务折价</t>
  </si>
  <si>
    <t xml:space="preserve">      现金政策性惠农补贴</t>
  </si>
  <si>
    <t xml:space="preserve">    转移性支出</t>
  </si>
  <si>
    <t>人均消费支出</t>
  </si>
  <si>
    <t xml:space="preserve">  食品烟酒支出</t>
  </si>
  <si>
    <t xml:space="preserve">  衣着支出</t>
  </si>
  <si>
    <t xml:space="preserve">  居住支出</t>
  </si>
  <si>
    <t xml:space="preserve">  生活用品及服务支出</t>
  </si>
  <si>
    <t xml:space="preserve">  交通和通信支出</t>
  </si>
  <si>
    <t xml:space="preserve">  教育、文化和娱乐支出</t>
  </si>
  <si>
    <t xml:space="preserve">  医疗保健支出</t>
  </si>
  <si>
    <t xml:space="preserve">  其他用品及服务支出</t>
  </si>
  <si>
    <t>项      目</t>
  </si>
  <si>
    <t xml:space="preserve">   </t>
  </si>
  <si>
    <r>
      <t xml:space="preserve">    </t>
    </r>
    <r>
      <rPr>
        <vertAlign val="superscript"/>
        <sz val="10"/>
        <rFont val="宋体"/>
        <family val="0"/>
      </rPr>
      <t xml:space="preserve"> #</t>
    </r>
    <r>
      <rPr>
        <sz val="10"/>
        <rFont val="宋体"/>
        <family val="0"/>
      </rPr>
      <t>养老金或离退休金</t>
    </r>
  </si>
  <si>
    <r>
      <t xml:space="preserve">       </t>
    </r>
    <r>
      <rPr>
        <vertAlign val="superscript"/>
        <sz val="10"/>
        <rFont val="宋体"/>
        <family val="0"/>
      </rPr>
      <t xml:space="preserve"> #</t>
    </r>
    <r>
      <rPr>
        <sz val="10"/>
        <rFont val="宋体"/>
        <family val="0"/>
      </rPr>
      <t>失业保险金</t>
    </r>
  </si>
  <si>
    <t xml:space="preserve">         经常性捐赠收入</t>
  </si>
  <si>
    <t xml:space="preserve">         其他转移性收入</t>
  </si>
  <si>
    <t>非收入所得</t>
  </si>
  <si>
    <t xml:space="preserve">  出售资产所得</t>
  </si>
  <si>
    <r>
      <t xml:space="preserve">  </t>
    </r>
    <r>
      <rPr>
        <vertAlign val="superscript"/>
        <sz val="10"/>
        <rFont val="宋体"/>
        <family val="0"/>
      </rPr>
      <t xml:space="preserve"> #</t>
    </r>
    <r>
      <rPr>
        <sz val="10"/>
        <rFont val="宋体"/>
        <family val="0"/>
      </rPr>
      <t>出售住房本金所得</t>
    </r>
  </si>
  <si>
    <t xml:space="preserve">    出售住房溢价所得(含亏损)</t>
  </si>
  <si>
    <t xml:space="preserve">    出售其他财物和收回其他投资本金所得</t>
  </si>
  <si>
    <t xml:space="preserve">  非经常性转移所得</t>
  </si>
  <si>
    <r>
      <t xml:space="preserve">   </t>
    </r>
    <r>
      <rPr>
        <vertAlign val="superscript"/>
        <sz val="10"/>
        <rFont val="宋体"/>
        <family val="0"/>
      </rPr>
      <t>#</t>
    </r>
    <r>
      <rPr>
        <sz val="10"/>
        <rFont val="宋体"/>
        <family val="0"/>
      </rPr>
      <t>博彩所得</t>
    </r>
  </si>
  <si>
    <t xml:space="preserve">    提取住房公积金</t>
  </si>
  <si>
    <t xml:space="preserve">    调查补贴</t>
  </si>
  <si>
    <t xml:space="preserve">  其他非收入所得</t>
  </si>
  <si>
    <t>借贷性所得</t>
  </si>
  <si>
    <t>家用汽车</t>
  </si>
  <si>
    <t>摩托车</t>
  </si>
  <si>
    <t>助力车</t>
  </si>
  <si>
    <t>台</t>
  </si>
  <si>
    <t>洗衣机</t>
  </si>
  <si>
    <t>电冰箱（柜）</t>
  </si>
  <si>
    <t>微波炉</t>
  </si>
  <si>
    <t>彩色电视机</t>
  </si>
  <si>
    <r>
      <t xml:space="preserve">  ﹟</t>
    </r>
    <r>
      <rPr>
        <sz val="10"/>
        <rFont val="宋体"/>
        <family val="0"/>
      </rPr>
      <t>接入有线电视</t>
    </r>
  </si>
  <si>
    <t>空  调</t>
  </si>
  <si>
    <t>热水器</t>
  </si>
  <si>
    <t>洗碗机</t>
  </si>
  <si>
    <t>排油烟机</t>
  </si>
  <si>
    <t>固定电话</t>
  </si>
  <si>
    <t>部</t>
  </si>
  <si>
    <t>移动电话</t>
  </si>
  <si>
    <r>
      <t xml:space="preserve">  ﹟</t>
    </r>
    <r>
      <rPr>
        <sz val="10"/>
        <rFont val="宋体"/>
        <family val="0"/>
      </rPr>
      <t>接入互联网</t>
    </r>
  </si>
  <si>
    <t>计算机</t>
  </si>
  <si>
    <t>照相机</t>
  </si>
  <si>
    <t>中高档乐器</t>
  </si>
  <si>
    <t>架</t>
  </si>
  <si>
    <t>健身器材</t>
  </si>
  <si>
    <t>空气净化器（含新风系统）</t>
  </si>
  <si>
    <t>吸尘器</t>
  </si>
  <si>
    <t>低收入户（20%）</t>
  </si>
  <si>
    <t>高收入户（20%）</t>
  </si>
  <si>
    <t xml:space="preserve">  其中：接入有线电视</t>
  </si>
  <si>
    <t>空调</t>
  </si>
  <si>
    <t xml:space="preserve">  其中：太阳能热水器</t>
  </si>
  <si>
    <t xml:space="preserve">  其中：接入互联网</t>
  </si>
  <si>
    <t>套</t>
  </si>
  <si>
    <r>
      <t xml:space="preserve">    </t>
    </r>
    <r>
      <rPr>
        <sz val="12"/>
        <rFont val="黑体"/>
        <family val="3"/>
      </rPr>
      <t>可支配收入</t>
    </r>
    <r>
      <rPr>
        <sz val="12"/>
        <rFont val="仿宋_GB2312"/>
        <family val="3"/>
      </rPr>
      <t xml:space="preserve">  指调查户在调查期内获得的、可用于最终消费支出和储蓄的总和，即调查户可以用来自由支配的收入。可支配收入既包括现金，也包括实物收入。按照收入的来源，可支配收入包含四项，分别为：工资性收入、经营净收入、财产净收入和转移净收入。计算公式为：</t>
    </r>
  </si>
  <si>
    <t xml:space="preserve">    可支配收入＝工资性收入+经营净收入+财产净收入+转移净收入</t>
  </si>
  <si>
    <t xml:space="preserve">    其中：经营净收入=经营收入-经营费用-生产性固定资产折旧-生产税</t>
  </si>
  <si>
    <t xml:space="preserve">    财产净收入=财产性收入-财产性支出</t>
  </si>
  <si>
    <t xml:space="preserve">    转移净收入=转移性收入-转移性支出。</t>
  </si>
  <si>
    <r>
      <t xml:space="preserve">    </t>
    </r>
    <r>
      <rPr>
        <sz val="12"/>
        <rFont val="黑体"/>
        <family val="3"/>
      </rPr>
      <t>工资性收入</t>
    </r>
    <r>
      <rPr>
        <sz val="12"/>
        <rFont val="仿宋_GB2312"/>
        <family val="3"/>
      </rPr>
      <t xml:space="preserve">  指就业人员通过各种途径得到的全部劳动报酬和各种福利，包括受雇于单位或个人、从事各种自由职业、兼职和零星劳动得到的全部劳动报酬和福利。</t>
    </r>
  </si>
  <si>
    <r>
      <t xml:space="preserve">    </t>
    </r>
    <r>
      <rPr>
        <sz val="12"/>
        <rFont val="黑体"/>
        <family val="3"/>
      </rPr>
      <t>经营净收入</t>
    </r>
    <r>
      <rPr>
        <sz val="12"/>
        <rFont val="仿宋_GB2312"/>
        <family val="3"/>
      </rPr>
      <t xml:space="preserve">  指住户或住户成员从事生产经营活动所获得的净收入，是全部经营收入中扣除经营费用、生产性固定资产折旧和生产税之后得到的净收入。计算公式为：</t>
    </r>
  </si>
  <si>
    <t xml:space="preserve">    经营净收入=经营收入-经营费用-生产性固定资产折旧-生产税</t>
  </si>
  <si>
    <r>
      <t xml:space="preserve">    </t>
    </r>
    <r>
      <rPr>
        <sz val="12"/>
        <rFont val="黑体"/>
        <family val="3"/>
      </rPr>
      <t>财产净收入</t>
    </r>
    <r>
      <rPr>
        <sz val="12"/>
        <rFont val="仿宋_GB2312"/>
        <family val="3"/>
      </rPr>
      <t xml:space="preserve">  指住户或住户成员将其所拥有的金融资产、住房等非金融资产和自然资源交由其他机构单位、住户或个人支配而获得的回报并扣除相关的费用之后得到的净收入。财产净收入不包括转让资产所有权的溢价所得，计入“非收入所得”。</t>
    </r>
  </si>
  <si>
    <r>
      <t xml:space="preserve">    </t>
    </r>
    <r>
      <rPr>
        <sz val="12"/>
        <rFont val="黑体"/>
        <family val="3"/>
      </rPr>
      <t>红利收入</t>
    </r>
    <r>
      <rPr>
        <sz val="12"/>
        <rFont val="仿宋_GB2312"/>
        <family val="3"/>
      </rPr>
      <t xml:space="preserve">  指住户或个人作为股东将其资金交由公司支配或处置而有权获得的收益。包括股票发行公司按入股数量定期分配的股息、年终分红以及从集体财产入股或其他投资分配得到的股息和红利。股票买卖结算后获得的收益（含亏损）不包含在内，计入“非收入所得”。</t>
    </r>
  </si>
  <si>
    <r>
      <t xml:space="preserve">    </t>
    </r>
    <r>
      <rPr>
        <sz val="12"/>
        <rFont val="黑体"/>
        <family val="3"/>
      </rPr>
      <t>转移性收入</t>
    </r>
    <r>
      <rPr>
        <sz val="12"/>
        <rFont val="仿宋_GB2312"/>
        <family val="3"/>
      </rPr>
      <t xml:space="preserve">  指国家、单位、社会团体对住户的各种经常性转移支付和住户之间的经常性收入转移。包括养老金或退休金、社会救济和补助、政策性生产补贴、政策性生活补贴、救灾款、经常性捐赠和赔偿、报销医疗费、住户之间的赡养收入，以及本住户非常住成员寄回带回的收入等。转移性收入不包括住户之间的实物馈赠。</t>
    </r>
  </si>
  <si>
    <r>
      <t xml:space="preserve">    </t>
    </r>
    <r>
      <rPr>
        <sz val="12"/>
        <rFont val="黑体"/>
        <family val="3"/>
      </rPr>
      <t>转移净收入</t>
    </r>
    <r>
      <rPr>
        <sz val="12"/>
        <rFont val="仿宋_GB2312"/>
        <family val="3"/>
      </rPr>
      <t xml:space="preserve">  指国家、单位、社会团体对住户的各种经常性转移支付和住户之间的经常性收入转移，在扣减调查户对国家、单位、住户或者个人的经常性或义务性转移支付后的净收入。</t>
    </r>
  </si>
  <si>
    <r>
      <t xml:space="preserve">    </t>
    </r>
    <r>
      <rPr>
        <sz val="12"/>
        <rFont val="黑体"/>
        <family val="3"/>
      </rPr>
      <t>消费支出</t>
    </r>
    <r>
      <rPr>
        <sz val="12"/>
        <rFont val="仿宋_GB2312"/>
        <family val="3"/>
      </rPr>
      <t xml:space="preserve">  指住户用于满足家庭日常生活消费需要的全部支出，包括用于消费品的支出和用于服务性消费的支出。根据用途不同，消费支出可划分为食品烟酒、衣着、居住、生活用品及服务、交通和通信、教育文化娱乐、医疗保健、其他用品及服务八大类。根据来源不同，消费支出可划分为现金消费支出、实物消费支出（含自产自用、来自单位或雇主、来自政府和其他社会组织）。</t>
    </r>
  </si>
  <si>
    <t xml:space="preserve">    一、 本章资料的主要内容</t>
  </si>
  <si>
    <t xml:space="preserve">    本章主要反映文化、教育、卫生、体育的发展情况。</t>
  </si>
  <si>
    <t xml:space="preserve">    文化部分主要包括电影电视、文化馆、图书馆、文物管理等情况。</t>
  </si>
  <si>
    <t xml:space="preserve">    教育部分主要包括各级各类学校校数、教职工、学生情况情况，幼儿园基本情况，基础教育办学条件，各级教育入学率、升学率、巩固率等情况等资料。</t>
  </si>
  <si>
    <t xml:space="preserve">    体育部分主要包括群众体育和竞技体育，主要内容有体育场馆数，全民健身工程数，竞技体育成绩等情况。</t>
  </si>
  <si>
    <t xml:space="preserve">    卫生部分主要包括医疗卫生机构，医院，分街道、镇乡医院、卫生院等情况。</t>
  </si>
  <si>
    <t xml:space="preserve">    二、 本章资料的数据来源</t>
  </si>
  <si>
    <t xml:space="preserve">    文化部分的资料来自怀柔区文化和旅游局。</t>
  </si>
  <si>
    <t xml:space="preserve">    教育部分的资料来自怀柔区教育委员会。</t>
  </si>
  <si>
    <t xml:space="preserve">    体育部分的资料来自怀柔区体育局。</t>
  </si>
  <si>
    <t xml:space="preserve">    卫生部分的资料来自北京市卫生健康委员会、怀柔区卫生健康委员会。</t>
  </si>
  <si>
    <t>电影、电视</t>
  </si>
  <si>
    <t xml:space="preserve">  电影院线数</t>
  </si>
  <si>
    <t xml:space="preserve">  影院数</t>
  </si>
  <si>
    <t xml:space="preserve">  电影放映场次</t>
  </si>
  <si>
    <t>场次</t>
  </si>
  <si>
    <t xml:space="preserve">  观看电影观众人数</t>
  </si>
  <si>
    <t xml:space="preserve">  票款收入</t>
  </si>
  <si>
    <t xml:space="preserve">  电影放映队个数</t>
  </si>
  <si>
    <r>
      <t xml:space="preserve">    </t>
    </r>
    <r>
      <rPr>
        <vertAlign val="superscript"/>
        <sz val="10"/>
        <rFont val="宋体"/>
        <family val="0"/>
      </rPr>
      <t>#</t>
    </r>
    <r>
      <rPr>
        <sz val="10"/>
        <rFont val="宋体"/>
        <family val="0"/>
      </rPr>
      <t>农村放映队</t>
    </r>
  </si>
  <si>
    <t xml:space="preserve">  农村电影放映场数</t>
  </si>
  <si>
    <t>场</t>
  </si>
  <si>
    <r>
      <t xml:space="preserve">      #</t>
    </r>
    <r>
      <rPr>
        <sz val="10"/>
        <rFont val="宋体"/>
        <family val="0"/>
      </rPr>
      <t>农村</t>
    </r>
  </si>
  <si>
    <t xml:space="preserve">  数字电视用户数</t>
  </si>
  <si>
    <t xml:space="preserve">  有线电视入户率</t>
  </si>
  <si>
    <t xml:space="preserve">  剧场、影剧院数</t>
  </si>
  <si>
    <t>文化馆</t>
  </si>
  <si>
    <t xml:space="preserve">  文化馆个数</t>
  </si>
  <si>
    <t xml:space="preserve">  举办训练班班次</t>
  </si>
  <si>
    <t>班次</t>
  </si>
  <si>
    <t xml:space="preserve">  参加训练人数</t>
  </si>
  <si>
    <t>公共图书馆</t>
  </si>
  <si>
    <t xml:space="preserve">  公共图书馆个数</t>
  </si>
  <si>
    <t xml:space="preserve">  总藏数</t>
  </si>
  <si>
    <t>万册（件）</t>
  </si>
  <si>
    <t xml:space="preserve">  发放借书证个数</t>
  </si>
  <si>
    <t xml:space="preserve">  总流通人次</t>
  </si>
  <si>
    <t>文物管理</t>
  </si>
  <si>
    <t xml:space="preserve">  县级文物保护单位个数</t>
  </si>
  <si>
    <t xml:space="preserve">  市级文物保护单位个数</t>
  </si>
  <si>
    <t xml:space="preserve">  收集文物件数</t>
  </si>
  <si>
    <t>展览及文艺活动</t>
  </si>
  <si>
    <t xml:space="preserve">  举办展览个数</t>
  </si>
  <si>
    <t xml:space="preserve">  展出作品件数</t>
  </si>
  <si>
    <t xml:space="preserve">  群众文艺活动次数</t>
  </si>
  <si>
    <t>次</t>
  </si>
  <si>
    <t xml:space="preserve">  观众人次数</t>
  </si>
  <si>
    <t>资料来源：怀柔区文化和旅游局。</t>
  </si>
  <si>
    <t>高等专业学校</t>
  </si>
  <si>
    <t xml:space="preserve">  学校数</t>
  </si>
  <si>
    <t>所</t>
  </si>
  <si>
    <t xml:space="preserve">  教职工数</t>
  </si>
  <si>
    <r>
      <t xml:space="preserve">    </t>
    </r>
    <r>
      <rPr>
        <vertAlign val="superscript"/>
        <sz val="10"/>
        <rFont val="宋体"/>
        <family val="0"/>
      </rPr>
      <t>#</t>
    </r>
    <r>
      <rPr>
        <sz val="10"/>
        <rFont val="宋体"/>
        <family val="0"/>
      </rPr>
      <t>专任教师</t>
    </r>
  </si>
  <si>
    <t xml:space="preserve">  毕业生数</t>
  </si>
  <si>
    <t xml:space="preserve">  招生数</t>
  </si>
  <si>
    <t xml:space="preserve">  在校学生数</t>
  </si>
  <si>
    <t>普通高中</t>
  </si>
  <si>
    <t>中等职业教育</t>
  </si>
  <si>
    <t>普通初中</t>
  </si>
  <si>
    <t>普通小学</t>
  </si>
  <si>
    <t>特殊教育</t>
  </si>
  <si>
    <t>学前教育</t>
  </si>
  <si>
    <t>资料来源：怀柔区教育委员会。</t>
  </si>
  <si>
    <r>
      <t>#</t>
    </r>
    <r>
      <rPr>
        <sz val="10"/>
        <rFont val="宋体"/>
        <family val="0"/>
      </rPr>
      <t>女性</t>
    </r>
  </si>
  <si>
    <t>城镇</t>
  </si>
  <si>
    <t>乡村</t>
  </si>
  <si>
    <t>园  数</t>
  </si>
  <si>
    <t>班  数</t>
  </si>
  <si>
    <t>在园幼儿数</t>
  </si>
  <si>
    <t>学前教育毛入园率</t>
  </si>
  <si>
    <t xml:space="preserve">  男  童</t>
  </si>
  <si>
    <t xml:space="preserve">  女  童</t>
  </si>
  <si>
    <t>教职工数</t>
  </si>
  <si>
    <r>
      <t xml:space="preserve">  </t>
    </r>
    <r>
      <rPr>
        <vertAlign val="superscript"/>
        <sz val="10"/>
        <rFont val="宋体"/>
        <family val="0"/>
      </rPr>
      <t>#</t>
    </r>
    <r>
      <rPr>
        <sz val="10"/>
        <rFont val="宋体"/>
        <family val="0"/>
      </rPr>
      <t>园  长</t>
    </r>
  </si>
  <si>
    <t xml:space="preserve">   专任教师</t>
  </si>
  <si>
    <t xml:space="preserve">   保健医</t>
  </si>
  <si>
    <t>市级示范幼儿园数</t>
  </si>
  <si>
    <t>一级一类幼儿园数</t>
  </si>
  <si>
    <t>3-6岁儿童入园率</t>
  </si>
  <si>
    <t>达到一级办园标准的幼儿园比例</t>
  </si>
  <si>
    <t>农村地区乡镇中心园达到一级一类标准比例</t>
  </si>
  <si>
    <t>单位：平方米</t>
  </si>
  <si>
    <t>普通中学</t>
  </si>
  <si>
    <t>小  学</t>
  </si>
  <si>
    <t>学校占地面积</t>
  </si>
  <si>
    <t>校舍建筑面积</t>
  </si>
  <si>
    <r>
      <t xml:space="preserve">  </t>
    </r>
    <r>
      <rPr>
        <vertAlign val="superscript"/>
        <sz val="10"/>
        <rFont val="宋体"/>
        <family val="0"/>
      </rPr>
      <t>#</t>
    </r>
    <r>
      <rPr>
        <sz val="10"/>
        <rFont val="宋体"/>
        <family val="0"/>
      </rPr>
      <t>当年新增</t>
    </r>
  </si>
  <si>
    <t>教学及辅助用房面积</t>
  </si>
  <si>
    <t xml:space="preserve">   普通教室</t>
  </si>
  <si>
    <t xml:space="preserve">   实验室</t>
  </si>
  <si>
    <t xml:space="preserve">   图书室</t>
  </si>
  <si>
    <t xml:space="preserve">   微机室</t>
  </si>
  <si>
    <t xml:space="preserve">   语音室</t>
  </si>
  <si>
    <t xml:space="preserve">   体育馆</t>
  </si>
  <si>
    <t>行政办公用房面积</t>
  </si>
  <si>
    <t>生活用房面积</t>
  </si>
  <si>
    <t>其他用房面积</t>
  </si>
  <si>
    <t>计算机数（台）</t>
  </si>
  <si>
    <t>图书藏量（册）</t>
  </si>
  <si>
    <t>电子图书藏量（册）</t>
  </si>
  <si>
    <t>单位：%</t>
  </si>
  <si>
    <t>学龄儿童入学率</t>
  </si>
  <si>
    <r>
      <t xml:space="preserve">  </t>
    </r>
    <r>
      <rPr>
        <vertAlign val="superscript"/>
        <sz val="10"/>
        <rFont val="宋体"/>
        <family val="0"/>
      </rPr>
      <t>#</t>
    </r>
    <r>
      <rPr>
        <sz val="10"/>
        <rFont val="宋体"/>
        <family val="0"/>
      </rPr>
      <t>女  童</t>
    </r>
  </si>
  <si>
    <t>小学毕业升学率</t>
  </si>
  <si>
    <t>小学五年巩固率</t>
  </si>
  <si>
    <t>初中毕业升学率</t>
  </si>
  <si>
    <t>初中三年巩固率</t>
  </si>
  <si>
    <t>体育场馆数</t>
  </si>
  <si>
    <t>体育场馆面积</t>
  </si>
  <si>
    <t>全民健身工程个数</t>
  </si>
  <si>
    <t>青少年业余体校个数</t>
  </si>
  <si>
    <t>教练员人数</t>
  </si>
  <si>
    <t>年内向市输送体育后备人才人数</t>
  </si>
  <si>
    <t>全区举办各类县级竞赛数</t>
  </si>
  <si>
    <t>参加比赛人次</t>
  </si>
  <si>
    <t>社会体育指导员人数</t>
  </si>
  <si>
    <t>等级运动员人数</t>
  </si>
  <si>
    <r>
      <t xml:space="preserve">  </t>
    </r>
    <r>
      <rPr>
        <vertAlign val="superscript"/>
        <sz val="10"/>
        <rFont val="宋体"/>
        <family val="0"/>
      </rPr>
      <t xml:space="preserve"> </t>
    </r>
    <r>
      <rPr>
        <sz val="10"/>
        <rFont val="宋体"/>
        <family val="0"/>
      </rPr>
      <t>二级运动员</t>
    </r>
  </si>
  <si>
    <t>参加市级以上各类竞赛获奖牌数</t>
  </si>
  <si>
    <t xml:space="preserve">  金牌</t>
  </si>
  <si>
    <t xml:space="preserve">  银牌</t>
  </si>
  <si>
    <t xml:space="preserve">  铜牌</t>
  </si>
  <si>
    <t>资料来源：怀柔区体育局。</t>
  </si>
  <si>
    <t>卫生机构个数</t>
  </si>
  <si>
    <r>
      <t xml:space="preserve">  </t>
    </r>
    <r>
      <rPr>
        <vertAlign val="superscript"/>
        <sz val="10"/>
        <rFont val="宋体"/>
        <family val="0"/>
      </rPr>
      <t>#</t>
    </r>
    <r>
      <rPr>
        <sz val="10"/>
        <rFont val="宋体"/>
        <family val="0"/>
      </rPr>
      <t>医  院</t>
    </r>
  </si>
  <si>
    <t xml:space="preserve">   社区卫生服务中心（站）</t>
  </si>
  <si>
    <t xml:space="preserve">   门诊部</t>
  </si>
  <si>
    <t xml:space="preserve">   妇幼保健院（所、站）</t>
  </si>
  <si>
    <t xml:space="preserve">   疾病预防控制中心（防疫站）</t>
  </si>
  <si>
    <t xml:space="preserve">   专科疾病防治院（所、站）</t>
  </si>
  <si>
    <t xml:space="preserve">   诊所、医务室、卫生所及护理站</t>
  </si>
  <si>
    <t>卫生技术人员数</t>
  </si>
  <si>
    <r>
      <t xml:space="preserve">  </t>
    </r>
    <r>
      <rPr>
        <vertAlign val="superscript"/>
        <sz val="10"/>
        <rFont val="宋体"/>
        <family val="0"/>
      </rPr>
      <t>#</t>
    </r>
    <r>
      <rPr>
        <sz val="10"/>
        <rFont val="宋体"/>
        <family val="0"/>
      </rPr>
      <t>执业（助理）医师</t>
    </r>
  </si>
  <si>
    <t xml:space="preserve">   注册护士 </t>
  </si>
  <si>
    <t>卫生防疫人员数</t>
  </si>
  <si>
    <t>每千常住人口执业（助理）医师数</t>
  </si>
  <si>
    <t>每千常住人口注册护士数</t>
  </si>
  <si>
    <t>实有床位数</t>
  </si>
  <si>
    <t>每千常住人口医院床位数</t>
  </si>
  <si>
    <t>资料来源：北京市卫生健康委员会。</t>
  </si>
  <si>
    <t>总诊疗人次数</t>
  </si>
  <si>
    <t>千人次</t>
  </si>
  <si>
    <r>
      <t xml:space="preserve">  </t>
    </r>
    <r>
      <rPr>
        <vertAlign val="superscript"/>
        <sz val="10"/>
        <rFont val="宋体"/>
        <family val="0"/>
      </rPr>
      <t>#</t>
    </r>
    <r>
      <rPr>
        <sz val="10"/>
        <rFont val="宋体"/>
        <family val="0"/>
      </rPr>
      <t>门  诊</t>
    </r>
  </si>
  <si>
    <t>健康检查人次</t>
  </si>
  <si>
    <t>平均开放病床数</t>
  </si>
  <si>
    <t>入院人数</t>
  </si>
  <si>
    <t>出院人数</t>
  </si>
  <si>
    <t>住院死亡率</t>
  </si>
  <si>
    <t>病床周转次数</t>
  </si>
  <si>
    <t>病床使用率</t>
  </si>
  <si>
    <t>出院者平均住院日</t>
  </si>
  <si>
    <t>日</t>
  </si>
  <si>
    <t>职工人数</t>
  </si>
  <si>
    <t>社区卫生服务专业技术人员数</t>
  </si>
  <si>
    <r>
      <t xml:space="preserve">  </t>
    </r>
    <r>
      <rPr>
        <vertAlign val="superscript"/>
        <sz val="10"/>
        <rFont val="宋体"/>
        <family val="0"/>
      </rPr>
      <t>#</t>
    </r>
    <r>
      <rPr>
        <sz val="10"/>
        <rFont val="宋体"/>
        <family val="0"/>
      </rPr>
      <t>全科医生</t>
    </r>
  </si>
  <si>
    <t xml:space="preserve">   注册护士</t>
  </si>
  <si>
    <t xml:space="preserve">   急  诊</t>
  </si>
  <si>
    <t xml:space="preserve">医院数（个） </t>
  </si>
  <si>
    <t xml:space="preserve">床位数（张） </t>
  </si>
  <si>
    <t>职工人数（人）</t>
  </si>
  <si>
    <r>
      <t>#</t>
    </r>
    <r>
      <rPr>
        <sz val="10"/>
        <rFont val="宋体"/>
        <family val="0"/>
      </rPr>
      <t>卫生技术人员</t>
    </r>
  </si>
  <si>
    <r>
      <t>#</t>
    </r>
    <r>
      <rPr>
        <sz val="10"/>
        <rFont val="宋体"/>
        <family val="0"/>
      </rPr>
      <t>执业医师</t>
    </r>
  </si>
  <si>
    <r>
      <t>#</t>
    </r>
    <r>
      <rPr>
        <sz val="10"/>
        <rFont val="宋体"/>
        <family val="0"/>
      </rPr>
      <t>执业助理医师</t>
    </r>
  </si>
  <si>
    <r>
      <t>#</t>
    </r>
    <r>
      <rPr>
        <sz val="10"/>
        <rFont val="宋体"/>
        <family val="0"/>
      </rPr>
      <t>注册护士</t>
    </r>
  </si>
  <si>
    <r>
      <t>#</t>
    </r>
    <r>
      <rPr>
        <sz val="10"/>
        <rFont val="宋体"/>
        <family val="0"/>
      </rPr>
      <t>药师（士）</t>
    </r>
  </si>
  <si>
    <r>
      <t>#</t>
    </r>
    <r>
      <rPr>
        <sz val="10"/>
        <rFont val="宋体"/>
        <family val="0"/>
      </rPr>
      <t>检验师（ 士）</t>
    </r>
  </si>
  <si>
    <r>
      <t>#</t>
    </r>
    <r>
      <rPr>
        <sz val="10"/>
        <rFont val="宋体"/>
        <family val="0"/>
      </rPr>
      <t>中 医</t>
    </r>
  </si>
  <si>
    <t xml:space="preserve">  综合医院</t>
  </si>
  <si>
    <t xml:space="preserve">  中医医院</t>
  </si>
  <si>
    <t xml:space="preserve">  中西医结合医院</t>
  </si>
  <si>
    <t xml:space="preserve">  口腔医院</t>
  </si>
  <si>
    <t xml:space="preserve">  妇(产)科医院</t>
  </si>
  <si>
    <t xml:space="preserve">  儿童医院</t>
  </si>
  <si>
    <t xml:space="preserve">  精神病医院</t>
  </si>
  <si>
    <t xml:space="preserve">  传染病医院</t>
  </si>
  <si>
    <t xml:space="preserve">  整形外科医院</t>
  </si>
  <si>
    <t xml:space="preserve">  其他专科医院</t>
  </si>
  <si>
    <t xml:space="preserve">  护理院</t>
  </si>
  <si>
    <t>资料来源：怀柔区卫生健康委员会。</t>
  </si>
  <si>
    <t>个  数             （个）</t>
  </si>
  <si>
    <t>实有床位数        （张）</t>
  </si>
  <si>
    <t>卫生技术人员数    （人）</t>
  </si>
  <si>
    <r>
      <t>#</t>
    </r>
    <r>
      <rPr>
        <sz val="10"/>
        <rFont val="宋体"/>
        <family val="0"/>
      </rPr>
      <t>执业（助理）医师数</t>
    </r>
  </si>
  <si>
    <t xml:space="preserve">合  计  </t>
  </si>
  <si>
    <t xml:space="preserve">  街道小计</t>
  </si>
  <si>
    <t xml:space="preserve">    龙山街道</t>
  </si>
  <si>
    <t xml:space="preserve">    泉河街道</t>
  </si>
  <si>
    <t xml:space="preserve">  镇乡小计</t>
  </si>
  <si>
    <t xml:space="preserve">    怀柔镇</t>
  </si>
  <si>
    <t xml:space="preserve">    雁栖镇</t>
  </si>
  <si>
    <t xml:space="preserve">    庙城镇</t>
  </si>
  <si>
    <t xml:space="preserve">    长哨营乡</t>
  </si>
  <si>
    <t xml:space="preserve">    喇叭沟门乡</t>
  </si>
  <si>
    <r>
      <t xml:space="preserve">    </t>
    </r>
    <r>
      <rPr>
        <sz val="12"/>
        <rFont val="黑体"/>
        <family val="3"/>
      </rPr>
      <t>影院数</t>
    </r>
    <r>
      <rPr>
        <sz val="12"/>
        <rFont val="仿宋_GB2312"/>
        <family val="3"/>
      </rPr>
      <t xml:space="preserve">  电影放映的场所数量。</t>
    </r>
  </si>
  <si>
    <r>
      <t xml:space="preserve">    </t>
    </r>
    <r>
      <rPr>
        <sz val="12"/>
        <rFont val="黑体"/>
        <family val="3"/>
      </rPr>
      <t>电影放映场次</t>
    </r>
    <r>
      <rPr>
        <sz val="12"/>
        <rFont val="仿宋_GB2312"/>
        <family val="3"/>
      </rPr>
      <t xml:space="preserve">  指全年怀柔区经营影院售票放映的影片场次和各类单位以租片方式在内部场所放映的影片场次之和。</t>
    </r>
  </si>
  <si>
    <r>
      <t xml:space="preserve">    </t>
    </r>
    <r>
      <rPr>
        <sz val="12"/>
        <rFont val="黑体"/>
        <family val="3"/>
      </rPr>
      <t>有线电视入户数</t>
    </r>
    <r>
      <rPr>
        <sz val="12"/>
        <rFont val="仿宋_GB2312"/>
        <family val="3"/>
      </rPr>
      <t>　指通过广播电视有线传输网收看电视节目的家庭用户数。</t>
    </r>
  </si>
  <si>
    <r>
      <t xml:space="preserve">    </t>
    </r>
    <r>
      <rPr>
        <sz val="12"/>
        <rFont val="黑体"/>
        <family val="3"/>
      </rPr>
      <t>数字电视用户数</t>
    </r>
    <r>
      <rPr>
        <sz val="12"/>
        <rFont val="仿宋_GB2312"/>
        <family val="3"/>
      </rPr>
      <t>　指通过广播电视有线传输网收看数字信号电视节目的家庭用户数。</t>
    </r>
  </si>
  <si>
    <r>
      <t xml:space="preserve">    </t>
    </r>
    <r>
      <rPr>
        <sz val="12"/>
        <rFont val="黑体"/>
        <family val="3"/>
      </rPr>
      <t>举办展览个数</t>
    </r>
    <r>
      <rPr>
        <sz val="12"/>
        <rFont val="仿宋_GB2312"/>
        <family val="3"/>
      </rPr>
      <t xml:space="preserve">  指本馆举办或与外机构联合举办的在馆内或者馆外展览的个数。个数按展览的内容计算。同一内容的展览不论在哪些地点展出和展出时间多久，只计算一个。</t>
    </r>
  </si>
  <si>
    <r>
      <t xml:space="preserve">    公共图书馆总藏数</t>
    </r>
    <r>
      <rPr>
        <sz val="12"/>
        <rFont val="仿宋_GB2312"/>
        <family val="3"/>
      </rPr>
      <t xml:space="preserve">  指各级文化部门举办的面向社会服务的独立的图书馆（不包括文化馆的图书室，也不包括文化系统以外的图书馆藏书）藏书总数量。</t>
    </r>
  </si>
  <si>
    <r>
      <t xml:space="preserve">    </t>
    </r>
    <r>
      <rPr>
        <sz val="12"/>
        <rFont val="黑体"/>
        <family val="3"/>
      </rPr>
      <t>总流通人次</t>
    </r>
    <r>
      <rPr>
        <sz val="12"/>
        <rFont val="仿宋_GB2312"/>
        <family val="3"/>
      </rPr>
      <t>　指包括在馆内阅读和借出阅读书、刊、缩微制品、视听文献、电子文献等的读者人次。</t>
    </r>
  </si>
  <si>
    <r>
      <t xml:space="preserve">    </t>
    </r>
    <r>
      <rPr>
        <sz val="12"/>
        <rFont val="黑体"/>
        <family val="3"/>
      </rPr>
      <t>教职工数</t>
    </r>
    <r>
      <rPr>
        <sz val="12"/>
        <rFont val="仿宋_GB2312"/>
        <family val="3"/>
      </rPr>
      <t xml:space="preserve">  指在学校(机构)工作并由学校(机构)支付工资的教职工人数。教职工数包括校本部教职工、科研机构人员、校办企业职工、其他附设机构人员。</t>
    </r>
  </si>
  <si>
    <r>
      <t xml:space="preserve">    </t>
    </r>
    <r>
      <rPr>
        <sz val="12"/>
        <rFont val="黑体"/>
        <family val="3"/>
      </rPr>
      <t>专任教师</t>
    </r>
    <r>
      <rPr>
        <sz val="12"/>
        <rFont val="仿宋_GB2312"/>
        <family val="3"/>
      </rPr>
      <t>　指主要从事教育工作的人员。包括临时（一年以内）调去帮助做其他工作的教学人员。不包括调离教学岗位，担任行政领导工作或其他工作的原教学人员；不包括兼任教师和代课教师。</t>
    </r>
  </si>
  <si>
    <r>
      <t xml:space="preserve">    </t>
    </r>
    <r>
      <rPr>
        <sz val="12"/>
        <rFont val="黑体"/>
        <family val="3"/>
      </rPr>
      <t>毕业生数</t>
    </r>
    <r>
      <rPr>
        <sz val="12"/>
        <rFont val="仿宋_GB2312"/>
        <family val="3"/>
      </rPr>
      <t xml:space="preserve">  指上学年度内，具有学籍的学生学完教学计划规定的全部课程，考试及格，取得毕业证书，实际毕业的学生数。不包括结业生和肄业生数。</t>
    </r>
  </si>
  <si>
    <r>
      <t xml:space="preserve">    </t>
    </r>
    <r>
      <rPr>
        <sz val="12"/>
        <rFont val="黑体"/>
        <family val="3"/>
      </rPr>
      <t>招生数</t>
    </r>
    <r>
      <rPr>
        <sz val="12"/>
        <rFont val="仿宋_GB2312"/>
        <family val="3"/>
      </rPr>
      <t xml:space="preserve">  指新学年开始时，按照国家计划实际招收入学的新生数。不包括留级生和复读学生数。</t>
    </r>
  </si>
  <si>
    <r>
      <t xml:space="preserve">    </t>
    </r>
    <r>
      <rPr>
        <sz val="12"/>
        <rFont val="黑体"/>
        <family val="3"/>
      </rPr>
      <t>在校学生数</t>
    </r>
    <r>
      <rPr>
        <sz val="12"/>
        <rFont val="仿宋_GB2312"/>
        <family val="3"/>
      </rPr>
      <t xml:space="preserve">  指学年初开学以后，具有学籍的注册学生数。</t>
    </r>
  </si>
  <si>
    <r>
      <t xml:space="preserve">    </t>
    </r>
    <r>
      <rPr>
        <sz val="12"/>
        <rFont val="黑体"/>
        <family val="3"/>
      </rPr>
      <t>学校占地面积</t>
    </r>
    <r>
      <rPr>
        <sz val="12"/>
        <rFont val="仿宋_GB2312"/>
        <family val="3"/>
      </rPr>
      <t xml:space="preserve">  指学校校园内的土地面积，不包括校园外学校拥有的农场、林场及校办工厂等的土地面积。</t>
    </r>
  </si>
  <si>
    <r>
      <t xml:space="preserve">    </t>
    </r>
    <r>
      <rPr>
        <sz val="12"/>
        <rFont val="黑体"/>
        <family val="3"/>
      </rPr>
      <t/>
    </r>
    <r>
      <rPr>
        <sz val="12"/>
        <rFont val="黑体"/>
        <family val="3"/>
      </rPr>
      <t>校舍建筑面积  指产权归学校所有，已经使用的各种用房的建筑面积。不包括尚未竣工的在建工程和借用、租用的房舍或临时搭用的棚舍。</t>
    </r>
  </si>
  <si>
    <r>
      <t xml:space="preserve">    </t>
    </r>
    <r>
      <rPr>
        <sz val="12"/>
        <rFont val="黑体"/>
        <family val="3"/>
      </rPr>
      <t>体育场馆数</t>
    </r>
    <r>
      <rPr>
        <sz val="12"/>
        <rFont val="仿宋_GB2312"/>
        <family val="3"/>
      </rPr>
      <t xml:space="preserve">  专门用于体育训练、比赛和健身活动的，有一定投资的公益性或经营性体育建筑设施。体育场馆数是指截止到年底在怀柔区行政区划内拥有各级各类体育场地个数。</t>
    </r>
  </si>
  <si>
    <r>
      <t xml:space="preserve">    </t>
    </r>
    <r>
      <rPr>
        <sz val="12"/>
        <rFont val="黑体"/>
        <family val="3"/>
      </rPr>
      <t>社会体育指导员人数</t>
    </r>
    <r>
      <rPr>
        <sz val="12"/>
        <rFont val="仿宋_GB2312"/>
        <family val="3"/>
      </rPr>
      <t xml:space="preserve">  指在竞技体育、学校体育、部队体育以外的群众性体育活动中从事技能传授、锻炼指导和组织管理的工作人员数。</t>
    </r>
  </si>
  <si>
    <r>
      <t xml:space="preserve">    </t>
    </r>
    <r>
      <rPr>
        <sz val="12"/>
        <rFont val="黑体"/>
        <family val="3"/>
      </rPr>
      <t>等级运动员人数</t>
    </r>
    <r>
      <rPr>
        <sz val="12"/>
        <rFont val="仿宋_GB2312"/>
        <family val="3"/>
      </rPr>
      <t>　指经考核正式批准授予等级运动员称号的人数。运动员等级分为国际级运动健将、国家运动健将、一级运动员、二级运动员、三级运动员、少年级运动员。</t>
    </r>
  </si>
  <si>
    <t>卫  生</t>
  </si>
  <si>
    <r>
      <t xml:space="preserve">    </t>
    </r>
    <r>
      <rPr>
        <sz val="12"/>
        <rFont val="黑体"/>
        <family val="3"/>
      </rPr>
      <t>卫生机构</t>
    </r>
    <r>
      <rPr>
        <sz val="12"/>
        <rFont val="仿宋_GB2312"/>
        <family val="3"/>
      </rPr>
      <t xml:space="preserve">  指从卫生行政部门取得《医疗机构执业许可证》，或从民政和工商行政、机构编制管理部门取得法人单位登记证书，为社会提供医疗保健、疾病控制、卫生监督或从事医学科研和医学在职培训等工作的单位。包括医院、疗养院、社区卫生服务中心（站）、乡镇（街道）卫生院、门诊部、诊所（卫生所、医务室）、村卫生室、急救中心（站）、采供血机构、妇幼保健院（所、站）、专科疾病防治院（所、站）、疾病预防控制中心（防疫站）、卫生监督机所（中心）、医学科研机构、医学在职培训机构、健康教育所（站）等其他卫生机构。</t>
    </r>
  </si>
  <si>
    <r>
      <t xml:space="preserve">    </t>
    </r>
    <r>
      <rPr>
        <sz val="12"/>
        <rFont val="黑体"/>
        <family val="3"/>
      </rPr>
      <t>医院</t>
    </r>
    <r>
      <rPr>
        <sz val="12"/>
        <rFont val="仿宋_GB2312"/>
        <family val="3"/>
      </rPr>
      <t xml:space="preserve">  包括综合医院、中医医院、中西医结合医院、民族医院、各类专科医院和护理院，不包括专科疾病防治院、妇幼保健院和疗养院。</t>
    </r>
  </si>
  <si>
    <r>
      <t xml:space="preserve">    </t>
    </r>
    <r>
      <rPr>
        <sz val="12"/>
        <rFont val="黑体"/>
        <family val="3"/>
      </rPr>
      <t>社区卫生服务中心（站）</t>
    </r>
    <r>
      <rPr>
        <sz val="12"/>
        <rFont val="仿宋_GB2312"/>
        <family val="3"/>
      </rPr>
      <t xml:space="preserve">  包括社会卫生服务中心和社区卫生服务站。也应包括医疗机构执业许可证上第二名称注明为社区卫生服务中心或社区卫生服务站的机构。</t>
    </r>
  </si>
  <si>
    <r>
      <t xml:space="preserve">    </t>
    </r>
    <r>
      <rPr>
        <sz val="12"/>
        <rFont val="黑体"/>
        <family val="3"/>
      </rPr>
      <t>实有床位数</t>
    </r>
    <r>
      <rPr>
        <sz val="12"/>
        <rFont val="仿宋_GB2312"/>
        <family val="3"/>
      </rPr>
      <t xml:space="preserve">  指年底固定实有床位数，包括正规床、简易床、监护床、超过半年加床、正在消毒和修理床位、因扩建或大修而停用床位。不包括产科新生儿床、接产室待产床、库存床、观察床、临时加床和病人家属陪侍床。</t>
    </r>
  </si>
  <si>
    <r>
      <t xml:space="preserve">    </t>
    </r>
    <r>
      <rPr>
        <sz val="12"/>
        <rFont val="黑体"/>
        <family val="3"/>
      </rPr>
      <t>每千常住人口医院床位</t>
    </r>
    <r>
      <rPr>
        <sz val="12"/>
        <rFont val="仿宋_GB2312"/>
        <family val="3"/>
      </rPr>
      <t xml:space="preserve">  每千常住人口医院床位=医院床位数/年均常住人口数（千人）。</t>
    </r>
  </si>
  <si>
    <r>
      <t xml:space="preserve">    </t>
    </r>
    <r>
      <rPr>
        <sz val="12"/>
        <rFont val="黑体"/>
        <family val="3"/>
      </rPr>
      <t>卫生技术人员</t>
    </r>
    <r>
      <rPr>
        <sz val="12"/>
        <rFont val="仿宋_GB2312"/>
        <family val="3"/>
      </rPr>
      <t xml:space="preserve">  指由卫生机构支付工资的全部固定职工和合同制职工中现任职务为卫生技术工作的专业人员，不包括从事管理工作的人员。</t>
    </r>
  </si>
  <si>
    <r>
      <t xml:space="preserve">    </t>
    </r>
    <r>
      <rPr>
        <sz val="12"/>
        <rFont val="黑体"/>
        <family val="3"/>
      </rPr>
      <t>执业助理医师</t>
    </r>
    <r>
      <rPr>
        <sz val="12"/>
        <rFont val="仿宋_GB2312"/>
        <family val="3"/>
      </rPr>
      <t xml:space="preserve">  指具有医师执业证书及其“级别”为“执业医师”或“执业助理医师”且实际从事医疗、预防保健工作的人员，不包括实际从事管理工作的执业医师。执业医师类别分为临床、中医、口腔和公共卫生。</t>
    </r>
  </si>
  <si>
    <r>
      <t xml:space="preserve">    </t>
    </r>
    <r>
      <rPr>
        <sz val="12"/>
        <rFont val="黑体"/>
        <family val="3"/>
      </rPr>
      <t>注册护士</t>
    </r>
    <r>
      <rPr>
        <sz val="12"/>
        <rFont val="仿宋_GB2312"/>
        <family val="3"/>
      </rPr>
      <t xml:space="preserve">  指领取注册护士证书的人员，不包括从事管理工作的护士。</t>
    </r>
  </si>
  <si>
    <r>
      <t xml:space="preserve">    </t>
    </r>
    <r>
      <rPr>
        <sz val="12"/>
        <rFont val="黑体"/>
        <family val="3"/>
      </rPr>
      <t>每千常住人口执业医师数</t>
    </r>
    <r>
      <rPr>
        <sz val="12"/>
        <rFont val="仿宋_GB2312"/>
        <family val="3"/>
      </rPr>
      <t xml:space="preserve">  每千常住人口执业医师数=执业医师数/年均常住人口数（千人）。</t>
    </r>
  </si>
  <si>
    <r>
      <t xml:space="preserve">    每千常住人口注册护士数</t>
    </r>
    <r>
      <rPr>
        <sz val="12"/>
        <rFont val="仿宋_GB2312"/>
        <family val="3"/>
      </rPr>
      <t xml:space="preserve">  每千常住人口注册护士数=注册护士数/年均常住人口数（千人）。</t>
    </r>
  </si>
  <si>
    <t xml:space="preserve">    本章包括的主要内容有：公路情况、邮政业务基本情况、城镇公共供水情况和用水量情况。</t>
  </si>
  <si>
    <t xml:space="preserve">    公路情况由北京市交通委员会路政局怀柔公路分局提供；邮政业务基本情况由怀柔区邮政局提供；城镇公共供水情况和用水量情况由北京市水务局司提供。</t>
  </si>
  <si>
    <t>公路里程</t>
  </si>
  <si>
    <t xml:space="preserve">  按行政等级分</t>
  </si>
  <si>
    <t>国  道</t>
  </si>
  <si>
    <t>省  道</t>
  </si>
  <si>
    <t>县  道</t>
  </si>
  <si>
    <t>专用道路</t>
  </si>
  <si>
    <t>乡村道路</t>
  </si>
  <si>
    <t xml:space="preserve">  按技术等级分</t>
  </si>
  <si>
    <t xml:space="preserve">    高速公路</t>
  </si>
  <si>
    <t xml:space="preserve">    一级公路</t>
  </si>
  <si>
    <t xml:space="preserve">    二级公路</t>
  </si>
  <si>
    <t xml:space="preserve">    三级公路</t>
  </si>
  <si>
    <t xml:space="preserve">    四级公路</t>
  </si>
  <si>
    <t xml:space="preserve">    等外公路</t>
  </si>
  <si>
    <t>公路面积</t>
  </si>
  <si>
    <r>
      <t>#</t>
    </r>
    <r>
      <rPr>
        <sz val="10"/>
        <rFont val="宋体"/>
        <family val="0"/>
      </rPr>
      <t>国  道</t>
    </r>
  </si>
  <si>
    <t>公路桥梁数量</t>
  </si>
  <si>
    <t>公路桥梁长度</t>
  </si>
  <si>
    <t>米</t>
  </si>
  <si>
    <t>公路隧道数量</t>
  </si>
  <si>
    <t>处</t>
  </si>
  <si>
    <t>公路隧道长度</t>
  </si>
  <si>
    <t>资料来源：北京市交通委员会路政局怀柔公路分局。</t>
  </si>
  <si>
    <t>邮政机构个数</t>
  </si>
  <si>
    <r>
      <t xml:space="preserve">  </t>
    </r>
    <r>
      <rPr>
        <vertAlign val="superscript"/>
        <sz val="10"/>
        <rFont val="宋体"/>
        <family val="0"/>
      </rPr>
      <t>#</t>
    </r>
    <r>
      <rPr>
        <sz val="10"/>
        <rFont val="宋体"/>
        <family val="0"/>
      </rPr>
      <t>农  村</t>
    </r>
  </si>
  <si>
    <t>支局个数</t>
  </si>
  <si>
    <t>邮政所个数</t>
  </si>
  <si>
    <t>报刊亭个数</t>
  </si>
  <si>
    <t>邮政业务总量</t>
  </si>
  <si>
    <t xml:space="preserve">  函  件</t>
  </si>
  <si>
    <t>万件</t>
  </si>
  <si>
    <t xml:space="preserve">  包  件</t>
  </si>
  <si>
    <t xml:space="preserve">  汇  款</t>
  </si>
  <si>
    <t>万笔</t>
  </si>
  <si>
    <t xml:space="preserve">  订销报纸累计份数</t>
  </si>
  <si>
    <t>万份</t>
  </si>
  <si>
    <t xml:space="preserve">  订销杂志累计份数</t>
  </si>
  <si>
    <t xml:space="preserve">  报刊流转额</t>
  </si>
  <si>
    <t xml:space="preserve">  邮政储蓄期末余额</t>
  </si>
  <si>
    <t>邮政人员</t>
  </si>
  <si>
    <r>
      <t xml:space="preserve">  </t>
    </r>
    <r>
      <rPr>
        <vertAlign val="superscript"/>
        <sz val="10"/>
        <rFont val="宋体"/>
        <family val="0"/>
      </rPr>
      <t>#</t>
    </r>
    <r>
      <rPr>
        <sz val="10"/>
        <rFont val="宋体"/>
        <family val="0"/>
      </rPr>
      <t>邮政通信生产人员</t>
    </r>
  </si>
  <si>
    <t>资料来源：怀柔区邮政局。</t>
  </si>
  <si>
    <t>单位：万立方米</t>
  </si>
  <si>
    <t>供水总量</t>
  </si>
  <si>
    <t xml:space="preserve">  售水量</t>
  </si>
  <si>
    <t xml:space="preserve">    工业和建筑业</t>
  </si>
  <si>
    <t xml:space="preserve">    服务业</t>
  </si>
  <si>
    <t xml:space="preserve">    居民家庭</t>
  </si>
  <si>
    <t xml:space="preserve">  免费供水量</t>
  </si>
  <si>
    <t xml:space="preserve">  产销差水量</t>
  </si>
  <si>
    <r>
      <t xml:space="preserve">    </t>
    </r>
    <r>
      <rPr>
        <vertAlign val="superscript"/>
        <sz val="10"/>
        <rFont val="宋体"/>
        <family val="0"/>
      </rPr>
      <t>﹟</t>
    </r>
    <r>
      <rPr>
        <sz val="10"/>
        <rFont val="宋体"/>
        <family val="0"/>
      </rPr>
      <t>管网漏损水量</t>
    </r>
  </si>
  <si>
    <t>资料来源：北京市水务局。</t>
  </si>
  <si>
    <t xml:space="preserve">  生产用水</t>
  </si>
  <si>
    <t xml:space="preserve">    农业</t>
  </si>
  <si>
    <t xml:space="preserve">    工业</t>
  </si>
  <si>
    <t xml:space="preserve">      城镇</t>
  </si>
  <si>
    <t xml:space="preserve">      农村</t>
  </si>
  <si>
    <t xml:space="preserve">    河湖补水</t>
  </si>
  <si>
    <t xml:space="preserve">    环卫绿化</t>
  </si>
  <si>
    <t>公  路</t>
  </si>
  <si>
    <r>
      <t xml:space="preserve">    </t>
    </r>
    <r>
      <rPr>
        <sz val="12"/>
        <rFont val="黑体"/>
        <family val="3"/>
      </rPr>
      <t>公路里程</t>
    </r>
    <r>
      <rPr>
        <sz val="12"/>
        <rFont val="仿宋_GB2312"/>
        <family val="3"/>
      </rPr>
      <t>　指公路的长度，凡达到《公路工程技术标准（JTGB01-2003）》规定的技术等级的公路，均统计公路里程，包括大、中城市的郊区公路里程，公路通过城镇（指县城、集镇）街道的里程和公路桥梁长度、隧道长度、渡口的宽度以及分期修建的公路已验收交付使用的里程。国道、省道、县道、乡道和专用公路中新增的人工修建的、路基宽度在4.5米以上的等外路里程也纳入公路里程统计。按技术等级公路可分为高速公路、一级公路、二级公路、三级公路、四级公路和等外公路。</t>
    </r>
  </si>
  <si>
    <t>邮  政</t>
  </si>
  <si>
    <r>
      <t xml:space="preserve">    </t>
    </r>
    <r>
      <rPr>
        <sz val="12"/>
        <rFont val="黑体"/>
        <family val="3"/>
      </rPr>
      <t>函件</t>
    </r>
    <r>
      <rPr>
        <sz val="12"/>
        <rFont val="仿宋_GB2312"/>
        <family val="3"/>
      </rPr>
      <t xml:space="preserve">  是指邮政部门为用户传递以书面信息为主的邮件，包括信件、印刷品和邮送广告。</t>
    </r>
  </si>
  <si>
    <r>
      <t xml:space="preserve">    </t>
    </r>
    <r>
      <rPr>
        <sz val="12"/>
        <rFont val="黑体"/>
        <family val="3"/>
      </rPr>
      <t>包件</t>
    </r>
    <r>
      <rPr>
        <sz val="12"/>
        <rFont val="仿宋_GB2312"/>
        <family val="3"/>
      </rPr>
      <t xml:space="preserve">  指符合包裹准寄范围，通过邮政渠道寄递的物品。</t>
    </r>
  </si>
  <si>
    <t>城镇公共供水</t>
  </si>
  <si>
    <r>
      <t xml:space="preserve">    </t>
    </r>
    <r>
      <rPr>
        <sz val="12"/>
        <rFont val="黑体"/>
        <family val="3"/>
      </rPr>
      <t>售水量</t>
    </r>
    <r>
      <rPr>
        <sz val="12"/>
        <rFont val="仿宋_GB2312"/>
        <family val="3"/>
      </rPr>
      <t xml:space="preserve">  指报告期供水企业（单位）收费供应的水量。计算公式：售水量=生产运营用水+公共服务用水+居民家庭用水+消防及其他用水</t>
    </r>
  </si>
  <si>
    <r>
      <t xml:space="preserve">    </t>
    </r>
    <r>
      <rPr>
        <sz val="12"/>
        <rFont val="黑体"/>
        <family val="3"/>
      </rPr>
      <t>居民家庭用水</t>
    </r>
    <r>
      <rPr>
        <sz val="12"/>
        <rFont val="仿宋_GB2312"/>
        <family val="3"/>
      </rPr>
      <t xml:space="preserve">  指城市范围内所有居民家庭的日常生活用水。包括城市居民、农民家庭、公共供水站用水。</t>
    </r>
  </si>
  <si>
    <t xml:space="preserve">    售水量包括外地售水量和本地售水量。外地售水量指销往本区域外的售水量。统计时，仅对本地售水量进行分类统计。</t>
  </si>
  <si>
    <r>
      <t xml:space="preserve">    </t>
    </r>
    <r>
      <rPr>
        <sz val="12"/>
        <rFont val="黑体"/>
        <family val="3"/>
      </rPr>
      <t>生产用水</t>
    </r>
    <r>
      <rPr>
        <sz val="12"/>
        <rFont val="仿宋_GB2312"/>
        <family val="3"/>
      </rPr>
      <t xml:space="preserve">  指在生产活动中取用的水量，包含工业用水量和农业用水量两部分。</t>
    </r>
  </si>
  <si>
    <r>
      <t xml:space="preserve">    </t>
    </r>
    <r>
      <rPr>
        <sz val="12"/>
        <rFont val="黑体"/>
        <family val="3"/>
      </rPr>
      <t>生活用水</t>
    </r>
    <r>
      <rPr>
        <sz val="12"/>
        <rFont val="仿宋_GB2312"/>
        <family val="3"/>
      </rPr>
      <t xml:space="preserve">  指城乡居民家庭日常生活及除工业企业外的建筑业、商业、饮食业、宾馆业、服务业、机关团体、医院、学校部队等范围的用水。</t>
    </r>
  </si>
  <si>
    <r>
      <t xml:space="preserve">    </t>
    </r>
    <r>
      <rPr>
        <sz val="12"/>
        <rFont val="黑体"/>
        <family val="3"/>
      </rPr>
      <t>生态环境用水</t>
    </r>
    <r>
      <rPr>
        <sz val="12"/>
        <rFont val="仿宋_GB2312"/>
        <family val="3"/>
      </rPr>
      <t xml:space="preserve">  指通过人为措施补充给河湖、湿地的水量及园林绿化、环境卫生（公厕冲洗、道路喷洒等）等用水。</t>
    </r>
  </si>
  <si>
    <t xml:space="preserve">    本章包括的主要内容有：社会福利、社会保险、企业注册登记、税收、外经外贸、人口、安全生产等方面情况。</t>
  </si>
  <si>
    <t xml:space="preserve">    本章社会服务经费情况，收养性单位情况，主要救助对象情况，优抚安置情况，社会福利事业、社区情况由怀柔区民政局提供；社会保险情况由北京市人力资源和社会保障局提供；检察院办理各类案件基本情况由怀柔区人民检察院提供；法院刑事、民商事案件收、结案情况由怀柔区人民法院提供；企业注册登记变动情况，个体工商户分行业基本情况由北京市怀柔区市场监督管理局提供；税收收入分行业完成情况，各项税费收入分税种完成情况，税收收入分企业类型完成情况由国家税务总局北京市怀柔区税务局提供；外经外贸基本情况由怀柔区商务局提供；怀柔地区户籍和人口由北京市公安局提供；户籍人口变动与计划生育情况由怀柔区卫生健康委员会提供；妇联组织、社会评选、妇女儿童活动场所情况由怀柔区妇女联合会提供；残疾人就业情况由怀柔区残疾人联合会提供；人大代表人数、建议情况由怀柔区人民代表大会常务委员会提供；一般生产安全事故情况由怀柔区应急管理局提供。</t>
  </si>
  <si>
    <t>社会服务经费实际支出</t>
  </si>
  <si>
    <r>
      <t xml:space="preserve">  #</t>
    </r>
    <r>
      <rPr>
        <sz val="10"/>
        <rFont val="宋体"/>
        <family val="0"/>
      </rPr>
      <t>救灾支出</t>
    </r>
  </si>
  <si>
    <t xml:space="preserve">  城市最低生活保障支出</t>
  </si>
  <si>
    <t xml:space="preserve">  城市直接医疗救助支出</t>
  </si>
  <si>
    <t xml:space="preserve">  农村最低生活保障支出</t>
  </si>
  <si>
    <t xml:space="preserve">  农村五保供养支出</t>
  </si>
  <si>
    <t xml:space="preserve">  农村直接医疗救助支出</t>
  </si>
  <si>
    <t xml:space="preserve">  抚恤事业费支出</t>
  </si>
  <si>
    <t xml:space="preserve">  社会福利费支出</t>
  </si>
  <si>
    <r>
      <t xml:space="preserve">    ﹟</t>
    </r>
    <r>
      <rPr>
        <sz val="10"/>
        <rFont val="宋体"/>
        <family val="0"/>
      </rPr>
      <t>福彩公益金</t>
    </r>
  </si>
  <si>
    <t xml:space="preserve">    捐赠资金</t>
  </si>
  <si>
    <t>基本建设支出</t>
  </si>
  <si>
    <t xml:space="preserve">  预算内投资</t>
  </si>
  <si>
    <t xml:space="preserve">  福彩公益金支出</t>
  </si>
  <si>
    <t>资料来源：怀柔区民政局。</t>
  </si>
  <si>
    <t>收养机构</t>
  </si>
  <si>
    <t xml:space="preserve">  收养性单位个数</t>
  </si>
  <si>
    <t xml:space="preserve">    为老年人与残疾人提供收养服务的机构</t>
  </si>
  <si>
    <t xml:space="preserve">    为智障与精神病人提供收养服务的机构</t>
  </si>
  <si>
    <t xml:space="preserve">    其他收养服务机构</t>
  </si>
  <si>
    <t xml:space="preserve">  收养性单位床位数</t>
  </si>
  <si>
    <t xml:space="preserve">    为老年人与残疾人提供收养服务床位数</t>
  </si>
  <si>
    <t xml:space="preserve">    为智障与精神病人提供收养服务床位数</t>
  </si>
  <si>
    <t xml:space="preserve">    其他收养服务床位数</t>
  </si>
  <si>
    <t xml:space="preserve">  收养性单位在院人数</t>
  </si>
  <si>
    <t xml:space="preserve">    老年人与残疾人在院人数</t>
  </si>
  <si>
    <t xml:space="preserve">    智障与精神病人在院人数</t>
  </si>
  <si>
    <t xml:space="preserve">    其他在院人数</t>
  </si>
  <si>
    <t>儿童收养</t>
  </si>
  <si>
    <t xml:space="preserve">  孤儿数</t>
  </si>
  <si>
    <t xml:space="preserve">  收养登记人数</t>
  </si>
  <si>
    <t>城乡最低生活保障</t>
  </si>
  <si>
    <t xml:space="preserve">  城市居民最低生活保障人数</t>
  </si>
  <si>
    <t xml:space="preserve">  城市居民最低生活保障家庭数</t>
  </si>
  <si>
    <t xml:space="preserve">  农村居民最低生活保障人数</t>
  </si>
  <si>
    <t xml:space="preserve">  农村居民最低生活保障家庭数</t>
  </si>
  <si>
    <t>城市“三无”救助人数</t>
  </si>
  <si>
    <t>农村五保供养</t>
  </si>
  <si>
    <t xml:space="preserve">  农村集中供养五保供养人数</t>
  </si>
  <si>
    <t xml:space="preserve">  农村集中供养五保户数</t>
  </si>
  <si>
    <t xml:space="preserve">  农村分散供养五保人数</t>
  </si>
  <si>
    <t xml:space="preserve">  农村分散供养五保户户数</t>
  </si>
  <si>
    <t>医疗救助</t>
  </si>
  <si>
    <t xml:space="preserve">  城  市</t>
  </si>
  <si>
    <t xml:space="preserve">    城市医疗救助人次数</t>
  </si>
  <si>
    <t xml:space="preserve">    资助参加医疗保险人数</t>
  </si>
  <si>
    <t xml:space="preserve">  农  村</t>
  </si>
  <si>
    <t xml:space="preserve">    农村医疗救助人次数</t>
  </si>
  <si>
    <t xml:space="preserve">    资助参加合作医疗人数</t>
  </si>
  <si>
    <t>生活无着人员救助</t>
  </si>
  <si>
    <t xml:space="preserve">  救助床位数</t>
  </si>
  <si>
    <t xml:space="preserve">  救助人次数</t>
  </si>
  <si>
    <t>低保标准</t>
  </si>
  <si>
    <t xml:space="preserve">  城市低保标准</t>
  </si>
  <si>
    <t xml:space="preserve">  农村低保标准</t>
  </si>
  <si>
    <t>抚恤补助优抚对象人数</t>
  </si>
  <si>
    <t>本年累计安置义务兵、士官总人数</t>
  </si>
  <si>
    <t>本年累计接收军队离退休人员人数</t>
  </si>
  <si>
    <t>军休所户数</t>
  </si>
  <si>
    <t>军供站床位数</t>
  </si>
  <si>
    <t>社区服务机构总数</t>
  </si>
  <si>
    <t xml:space="preserve">  社区服务指导中心</t>
  </si>
  <si>
    <t xml:space="preserve">  社区服务中心</t>
  </si>
  <si>
    <r>
      <t xml:space="preserve">     </t>
    </r>
    <r>
      <rPr>
        <vertAlign val="superscript"/>
        <sz val="10"/>
        <rFont val="宋体"/>
        <family val="0"/>
      </rPr>
      <t>#</t>
    </r>
    <r>
      <rPr>
        <sz val="10"/>
        <rFont val="宋体"/>
        <family val="0"/>
      </rPr>
      <t>农 村</t>
    </r>
  </si>
  <si>
    <r>
      <t xml:space="preserve">   </t>
    </r>
    <r>
      <rPr>
        <sz val="10"/>
        <rFont val="宋体"/>
        <family val="0"/>
      </rPr>
      <t>社区服务站</t>
    </r>
  </si>
  <si>
    <t xml:space="preserve">  其他社区服务机构</t>
  </si>
  <si>
    <t>社区日间照料床位数</t>
  </si>
  <si>
    <t>社区留宿照料床位数</t>
  </si>
  <si>
    <t>12-6 就业、社会保险情况</t>
  </si>
  <si>
    <t>登记失业人员总数</t>
  </si>
  <si>
    <r>
      <t xml:space="preserve">    #</t>
    </r>
    <r>
      <rPr>
        <sz val="10"/>
        <rFont val="宋体"/>
        <family val="0"/>
      </rPr>
      <t>本年新增登记失业人数</t>
    </r>
  </si>
  <si>
    <t>年末实有登记失业人数</t>
  </si>
  <si>
    <t>人力资源公共服务中心求职登记人员总数</t>
  </si>
  <si>
    <t>职业技能培训人员总量</t>
  </si>
  <si>
    <t>职业技能鉴定总人数</t>
  </si>
  <si>
    <t>劳动人事争议案件数</t>
  </si>
  <si>
    <t>参加企业职工基本养老保险职工人数</t>
  </si>
  <si>
    <t>参加基本医疗保险职工人数</t>
  </si>
  <si>
    <t>参加失业保险职工人数</t>
  </si>
  <si>
    <t>参加工伤保险职工人数</t>
  </si>
  <si>
    <t>数据来源：北京市人力资源和社会保障局。</t>
  </si>
  <si>
    <t>受案（受理）</t>
  </si>
  <si>
    <t>审结案</t>
  </si>
  <si>
    <t>件数（件）</t>
  </si>
  <si>
    <t>人数（人）</t>
  </si>
  <si>
    <t>审查批捕案件</t>
  </si>
  <si>
    <t>审查起诉案件</t>
  </si>
  <si>
    <t>举报案件</t>
  </si>
  <si>
    <t>控告申诉案件</t>
  </si>
  <si>
    <t>民事检察案件</t>
  </si>
  <si>
    <t>行政检察案件</t>
  </si>
  <si>
    <t>资料来源：怀柔区人民检察院。</t>
  </si>
  <si>
    <t>收  案     （件）</t>
  </si>
  <si>
    <t>结  案    （件）</t>
  </si>
  <si>
    <t>刑事案件被告人判决生效情况</t>
  </si>
  <si>
    <t>件  数（件）</t>
  </si>
  <si>
    <t>人  数（人）</t>
  </si>
  <si>
    <t>刑事案件</t>
  </si>
  <si>
    <r>
      <t xml:space="preserve">   #</t>
    </r>
    <r>
      <rPr>
        <sz val="10"/>
        <rFont val="宋体"/>
        <family val="0"/>
      </rPr>
      <t>侵犯公民人身权利、民主权利罪</t>
    </r>
  </si>
  <si>
    <t xml:space="preserve">   侵犯财产罪</t>
  </si>
  <si>
    <t xml:space="preserve">   妨害社会管理秩序罪</t>
  </si>
  <si>
    <t xml:space="preserve">   贪污贿赂罪</t>
  </si>
  <si>
    <t>民商事案件</t>
  </si>
  <si>
    <r>
      <t xml:space="preserve">  #</t>
    </r>
    <r>
      <rPr>
        <sz val="10"/>
        <rFont val="宋体"/>
        <family val="0"/>
      </rPr>
      <t>人格权纠纷</t>
    </r>
  </si>
  <si>
    <t xml:space="preserve">  婚姻家庭纠纷</t>
  </si>
  <si>
    <t xml:space="preserve">  继承纠纷</t>
  </si>
  <si>
    <t xml:space="preserve">  买卖合同纠纷</t>
  </si>
  <si>
    <t xml:space="preserve">  房地产开发经营合同纠纷</t>
  </si>
  <si>
    <t xml:space="preserve">  农村土地承包合同纠纷</t>
  </si>
  <si>
    <t>资料来源：怀柔区人民法院。</t>
  </si>
  <si>
    <t>单位：户</t>
  </si>
  <si>
    <t>年末实有企业数</t>
  </si>
  <si>
    <t>本年新增企业数</t>
  </si>
  <si>
    <t>本年注销企业数</t>
  </si>
  <si>
    <t xml:space="preserve">  电力、燃气及水的生产和供应业</t>
  </si>
  <si>
    <t>资料来源：北京市怀柔区市场监督管理局。</t>
  </si>
  <si>
    <t>户  数                   （户）</t>
  </si>
  <si>
    <t>从业人员                （人）</t>
  </si>
  <si>
    <t>税收收入合计</t>
  </si>
  <si>
    <r>
      <t xml:space="preserve">   </t>
    </r>
    <r>
      <rPr>
        <vertAlign val="superscript"/>
        <sz val="10"/>
        <rFont val="宋体"/>
        <family val="0"/>
      </rPr>
      <t>#</t>
    </r>
    <r>
      <rPr>
        <sz val="10"/>
        <rFont val="宋体"/>
        <family val="0"/>
      </rPr>
      <t>采矿业</t>
    </r>
  </si>
  <si>
    <t xml:space="preserve">    电力、热力、燃气及水的生产和供应业</t>
  </si>
  <si>
    <t>资料来源：国家税务总局北京市怀柔区税务局。</t>
  </si>
  <si>
    <t>各项税费收入</t>
  </si>
  <si>
    <r>
      <t xml:space="preserve">   #</t>
    </r>
    <r>
      <rPr>
        <sz val="10"/>
        <rFont val="宋体"/>
        <family val="0"/>
      </rPr>
      <t>一般公共预算收入</t>
    </r>
  </si>
  <si>
    <t xml:space="preserve">     市  级</t>
  </si>
  <si>
    <t xml:space="preserve">     区  级</t>
  </si>
  <si>
    <t xml:space="preserve">    中央级</t>
  </si>
  <si>
    <t xml:space="preserve">    地方级</t>
  </si>
  <si>
    <t xml:space="preserve">    增值税</t>
  </si>
  <si>
    <t xml:space="preserve">      中央级</t>
  </si>
  <si>
    <t xml:space="preserve">      地方级</t>
  </si>
  <si>
    <t xml:space="preserve">    消费税</t>
  </si>
  <si>
    <t xml:space="preserve">    企业所得税</t>
  </si>
  <si>
    <r>
      <t xml:space="preserve">     </t>
    </r>
    <r>
      <rPr>
        <vertAlign val="superscript"/>
        <sz val="10"/>
        <rFont val="宋体"/>
        <family val="0"/>
      </rPr>
      <t>#</t>
    </r>
    <r>
      <rPr>
        <sz val="10"/>
        <rFont val="宋体"/>
        <family val="0"/>
      </rPr>
      <t>中央级固定收入</t>
    </r>
  </si>
  <si>
    <t xml:space="preserve">    个人所得税</t>
  </si>
  <si>
    <t xml:space="preserve">    资源税</t>
  </si>
  <si>
    <r>
      <t xml:space="preserve">       #</t>
    </r>
    <r>
      <rPr>
        <sz val="10"/>
        <rFont val="宋体"/>
        <family val="0"/>
      </rPr>
      <t>水资源税</t>
    </r>
  </si>
  <si>
    <t xml:space="preserve">    城市维护建设税</t>
  </si>
  <si>
    <t xml:space="preserve">    房产税</t>
  </si>
  <si>
    <t xml:space="preserve">    印花税</t>
  </si>
  <si>
    <t xml:space="preserve">    城镇土地使用税</t>
  </si>
  <si>
    <t xml:space="preserve">    土地增值税</t>
  </si>
  <si>
    <t xml:space="preserve">    车船税</t>
  </si>
  <si>
    <t xml:space="preserve">    车辆购置税</t>
  </si>
  <si>
    <t xml:space="preserve">    耕地占用税</t>
  </si>
  <si>
    <t xml:space="preserve">    契  税</t>
  </si>
  <si>
    <t xml:space="preserve">    环保税</t>
  </si>
  <si>
    <t xml:space="preserve">    其他税收</t>
  </si>
  <si>
    <t xml:space="preserve">    教育费附加收入</t>
  </si>
  <si>
    <t xml:space="preserve">    地方教育附加</t>
  </si>
  <si>
    <t xml:space="preserve">    外商投资企业土地使用费</t>
  </si>
  <si>
    <t xml:space="preserve">    文化事业建设费</t>
  </si>
  <si>
    <t xml:space="preserve">    税务部门罚没收入</t>
  </si>
  <si>
    <t xml:space="preserve">    残疾人就业保障金</t>
  </si>
  <si>
    <t xml:space="preserve">    废弃电器电子基金收入</t>
  </si>
  <si>
    <t xml:space="preserve">    世界文化遗产门票收入</t>
  </si>
  <si>
    <t xml:space="preserve">    考试考务费</t>
  </si>
  <si>
    <t xml:space="preserve">    其他收入</t>
  </si>
  <si>
    <t xml:space="preserve">  社会保险基金收入</t>
  </si>
  <si>
    <t xml:space="preserve">    基本养老保险基金</t>
  </si>
  <si>
    <t xml:space="preserve">    基本医疗保险基金</t>
  </si>
  <si>
    <t xml:space="preserve">    工伤保险基金</t>
  </si>
  <si>
    <t xml:space="preserve">    失业保险基金</t>
  </si>
  <si>
    <t xml:space="preserve">    生育保险基金</t>
  </si>
  <si>
    <t xml:space="preserve">    其他社保基金</t>
  </si>
  <si>
    <t xml:space="preserve">  海关代征</t>
  </si>
  <si>
    <t xml:space="preserve">  出口退税</t>
  </si>
  <si>
    <t xml:space="preserve">    职业年金</t>
  </si>
  <si>
    <t xml:space="preserve">  国有企业</t>
  </si>
  <si>
    <t xml:space="preserve">  集体企业</t>
  </si>
  <si>
    <t xml:space="preserve">  股份合作企业</t>
  </si>
  <si>
    <t xml:space="preserve">  联营企业</t>
  </si>
  <si>
    <t xml:space="preserve">  有限责任公司</t>
  </si>
  <si>
    <t xml:space="preserve">  股份有限公司</t>
  </si>
  <si>
    <t xml:space="preserve">  私营企业</t>
  </si>
  <si>
    <t xml:space="preserve">  港澳台商投资企业</t>
  </si>
  <si>
    <t xml:space="preserve">  外商投资企业</t>
  </si>
  <si>
    <t xml:space="preserve">  个体经营</t>
  </si>
  <si>
    <t xml:space="preserve">  其他企业</t>
  </si>
  <si>
    <t>新设立企业数</t>
  </si>
  <si>
    <t>注册资本</t>
  </si>
  <si>
    <t>万美元</t>
  </si>
  <si>
    <t>合同外资金额</t>
  </si>
  <si>
    <t>投资总额</t>
  </si>
  <si>
    <t>实际利用外资金额</t>
  </si>
  <si>
    <t>资料来源：怀柔区商务局。</t>
  </si>
  <si>
    <t>户  数</t>
  </si>
  <si>
    <t xml:space="preserve">  非农业户</t>
  </si>
  <si>
    <t xml:space="preserve">  农业户</t>
  </si>
  <si>
    <t>人  数</t>
  </si>
  <si>
    <t xml:space="preserve">  按户口性质分</t>
  </si>
  <si>
    <t xml:space="preserve">    非农业人口</t>
  </si>
  <si>
    <t xml:space="preserve">    农业人口</t>
  </si>
  <si>
    <t xml:space="preserve">  按性别分</t>
  </si>
  <si>
    <t xml:space="preserve">    男</t>
  </si>
  <si>
    <t xml:space="preserve">    女</t>
  </si>
  <si>
    <t>自然增长</t>
  </si>
  <si>
    <t xml:space="preserve">  出  生</t>
  </si>
  <si>
    <t xml:space="preserve">  死  亡</t>
  </si>
  <si>
    <t>机械增长</t>
  </si>
  <si>
    <t xml:space="preserve">  迁  入</t>
  </si>
  <si>
    <t xml:space="preserve">  迁  出</t>
  </si>
  <si>
    <t>资料来源：北京市公安局。</t>
  </si>
  <si>
    <t>12-16 户籍人口计划生育基本情况</t>
  </si>
  <si>
    <t>育龄妇女人数（15-49岁）</t>
  </si>
  <si>
    <r>
      <t xml:space="preserve">  ﹟</t>
    </r>
    <r>
      <rPr>
        <sz val="10"/>
        <rFont val="宋体"/>
        <family val="0"/>
      </rPr>
      <t>现有一孩人数</t>
    </r>
  </si>
  <si>
    <t xml:space="preserve">    非农业户口</t>
  </si>
  <si>
    <t xml:space="preserve">    农业户口</t>
  </si>
  <si>
    <t>已婚育龄妇女人数</t>
  </si>
  <si>
    <t xml:space="preserve">  非农业户口</t>
  </si>
  <si>
    <t xml:space="preserve">  农业户口</t>
  </si>
  <si>
    <t>实际采取节育措施人数</t>
  </si>
  <si>
    <t>已婚育龄妇女综合避孕率</t>
  </si>
  <si>
    <t>妇联组织状况</t>
  </si>
  <si>
    <t xml:space="preserve">  街道、镇乡妇联组织数</t>
  </si>
  <si>
    <t xml:space="preserve">  社区、行政村妇联组织数</t>
  </si>
  <si>
    <t>女性社会团体组织数</t>
  </si>
  <si>
    <t>妇联干部状况</t>
  </si>
  <si>
    <t xml:space="preserve">  街道、镇乡妇联干部数</t>
  </si>
  <si>
    <t xml:space="preserve">  社区、行政村妇联干部数</t>
  </si>
  <si>
    <t>社会评选活动</t>
  </si>
  <si>
    <t xml:space="preserve">  “巾帼文明”岗（全国）个数</t>
  </si>
  <si>
    <t xml:space="preserve">  “三八”红旗集体（市级）数</t>
  </si>
  <si>
    <t xml:space="preserve">  “三八”红旗奖章（市级）数</t>
  </si>
  <si>
    <t xml:space="preserve">  “巾帼建功”先进集体（区级）数</t>
  </si>
  <si>
    <t xml:space="preserve">  “巾帼建功”先进个人（区级）数</t>
  </si>
  <si>
    <t xml:space="preserve">  “最美家庭”数</t>
  </si>
  <si>
    <t>各类家长学校数</t>
  </si>
  <si>
    <t>家长学校培训人数</t>
  </si>
  <si>
    <t>妇女儿童活动场所个数</t>
  </si>
  <si>
    <t xml:space="preserve">   妇女儿童活动中心</t>
  </si>
  <si>
    <r>
      <t xml:space="preserve">    </t>
    </r>
    <r>
      <rPr>
        <sz val="10"/>
        <rFont val="宋体"/>
        <family val="0"/>
      </rPr>
      <t>儿童之家</t>
    </r>
  </si>
  <si>
    <t>资料来源：怀柔区妇女联合会。</t>
  </si>
  <si>
    <t>残疾人就业人数</t>
  </si>
  <si>
    <r>
      <t xml:space="preserve">   #</t>
    </r>
    <r>
      <rPr>
        <sz val="10"/>
        <rFont val="宋体"/>
        <family val="0"/>
      </rPr>
      <t>女  性</t>
    </r>
  </si>
  <si>
    <r>
      <t xml:space="preserve">   #</t>
    </r>
    <r>
      <rPr>
        <sz val="10"/>
        <rFont val="宋体"/>
        <family val="0"/>
      </rPr>
      <t>新安置残疾人员就业</t>
    </r>
  </si>
  <si>
    <t>残疾人职业培训人数</t>
  </si>
  <si>
    <t>残疾人就业服务机构数</t>
  </si>
  <si>
    <t>残疾人工作者人数</t>
  </si>
  <si>
    <t>资料来源：怀柔区残疾人联合会。</t>
  </si>
  <si>
    <t>区人大代表人数</t>
  </si>
  <si>
    <r>
      <t xml:space="preserve">   #</t>
    </r>
    <r>
      <rPr>
        <sz val="10"/>
        <rFont val="宋体"/>
        <family val="0"/>
      </rPr>
      <t>中共党员</t>
    </r>
  </si>
  <si>
    <r>
      <t xml:space="preserve">   #</t>
    </r>
    <r>
      <rPr>
        <sz val="10"/>
        <rFont val="宋体"/>
        <family val="0"/>
      </rPr>
      <t>少数民族</t>
    </r>
  </si>
  <si>
    <t>代表建议数</t>
  </si>
  <si>
    <r>
      <t xml:space="preserve">   #</t>
    </r>
    <r>
      <rPr>
        <sz val="10"/>
        <rFont val="宋体"/>
        <family val="0"/>
      </rPr>
      <t>闭会期间</t>
    </r>
  </si>
  <si>
    <t>资料来源：怀柔区人民代表大会常务委员会。</t>
  </si>
  <si>
    <t>生产安全事故起数</t>
  </si>
  <si>
    <t>起</t>
  </si>
  <si>
    <t xml:space="preserve">  按生产安全事故类别分</t>
  </si>
  <si>
    <t xml:space="preserve">    高处坠落</t>
  </si>
  <si>
    <t xml:space="preserve">    物体打击</t>
  </si>
  <si>
    <t xml:space="preserve">    起重伤害</t>
  </si>
  <si>
    <t xml:space="preserve">    机械伤害</t>
  </si>
  <si>
    <t xml:space="preserve">    触  电</t>
  </si>
  <si>
    <t xml:space="preserve">    坍  塌</t>
  </si>
  <si>
    <t xml:space="preserve">    中  毒</t>
  </si>
  <si>
    <t xml:space="preserve">  按生产安全事故原因分</t>
  </si>
  <si>
    <t xml:space="preserve">    没有安全操作规程或不健全</t>
  </si>
  <si>
    <t xml:space="preserve">    安全设施缺少或有缺陷</t>
  </si>
  <si>
    <t xml:space="preserve">    违反操作规程或劳动纪律</t>
  </si>
  <si>
    <t xml:space="preserve">    劳动组织不合理</t>
  </si>
  <si>
    <t xml:space="preserve">    对现场缺乏检查或指挥失误</t>
  </si>
  <si>
    <t xml:space="preserve">    教育培训不够、缺乏安全操作知识</t>
  </si>
  <si>
    <t>生产安全事故伤亡人数</t>
  </si>
  <si>
    <t xml:space="preserve">  重  伤</t>
  </si>
  <si>
    <t xml:space="preserve">  轻  伤</t>
  </si>
  <si>
    <t>直接经济损失金额</t>
  </si>
  <si>
    <t>追究刑事责任人数</t>
  </si>
  <si>
    <t>受到行政处分人数</t>
  </si>
  <si>
    <t>行政处罚金额</t>
  </si>
  <si>
    <t xml:space="preserve">  单  位</t>
  </si>
  <si>
    <t xml:space="preserve">  个  人</t>
  </si>
  <si>
    <t>资料来源：怀柔区应急管理局。</t>
  </si>
  <si>
    <t>民  政</t>
  </si>
  <si>
    <r>
      <t xml:space="preserve">    </t>
    </r>
    <r>
      <rPr>
        <sz val="12"/>
        <rFont val="黑体"/>
        <family val="3"/>
      </rPr>
      <t>收养性单位个数</t>
    </r>
    <r>
      <rPr>
        <sz val="12"/>
        <rFont val="仿宋_GB2312"/>
        <family val="3"/>
      </rPr>
      <t xml:space="preserve">  指年末在所辖区内由民政部门主办的社会福利院、儿童福利院、精神病人福利院、其他收养性单位，以及民政部指导的城乡社会办的各类敬老院、养老院等。</t>
    </r>
  </si>
  <si>
    <r>
      <t xml:space="preserve">    </t>
    </r>
    <r>
      <rPr>
        <sz val="12"/>
        <rFont val="黑体"/>
        <family val="3"/>
      </rPr>
      <t>收养性单位床位数</t>
    </r>
    <r>
      <rPr>
        <sz val="12"/>
        <rFont val="仿宋_GB2312"/>
        <family val="3"/>
      </rPr>
      <t xml:space="preserve">  指提供食宿的、不以盈利为目的的革命伤残军人休养院、复退军人慢性病疗养院、复退军人精神病院、光荣院、社会福利院、儿童福利院、精神病福利院、老年收养性机构等收养性单位报告期末床位的实际收养能力。</t>
    </r>
  </si>
  <si>
    <r>
      <t xml:space="preserve">    </t>
    </r>
    <r>
      <rPr>
        <sz val="12"/>
        <rFont val="黑体"/>
        <family val="3"/>
      </rPr>
      <t>收养性单位在院人数</t>
    </r>
    <r>
      <rPr>
        <sz val="12"/>
        <rFont val="仿宋_GB2312"/>
        <family val="3"/>
      </rPr>
      <t xml:space="preserve">  指收养单位报告期末实际收养的优抚对象、社会“三无”对象和自费人员的总人数。</t>
    </r>
  </si>
  <si>
    <r>
      <t xml:space="preserve">    </t>
    </r>
    <r>
      <rPr>
        <sz val="12"/>
        <rFont val="黑体"/>
        <family val="3"/>
      </rPr>
      <t>城市居民最低生活保障人数</t>
    </r>
    <r>
      <rPr>
        <sz val="12"/>
        <rFont val="仿宋_GB2312"/>
        <family val="3"/>
      </rPr>
      <t xml:space="preserve">  指报告期末家庭平均收入在当地规定的最低生活保障线以下的城镇居民数。包括“三无”对象、失业人员和在职、下岗、退休人员等。</t>
    </r>
  </si>
  <si>
    <r>
      <t xml:space="preserve">    </t>
    </r>
    <r>
      <rPr>
        <sz val="12"/>
        <rFont val="黑体"/>
        <family val="3"/>
      </rPr>
      <t>城市居民最低生活保障家庭数</t>
    </r>
    <r>
      <rPr>
        <sz val="12"/>
        <rFont val="仿宋_GB2312"/>
        <family val="3"/>
      </rPr>
      <t xml:space="preserve">  指在报告期末开展居民最低生活保障制度的地区，领取最低生活保障费的城镇居民家庭数。包括“三无”对象、失业人员和在职、下岗、退休人员家庭。</t>
    </r>
  </si>
  <si>
    <r>
      <t xml:space="preserve">    </t>
    </r>
    <r>
      <rPr>
        <sz val="12"/>
        <rFont val="黑体"/>
        <family val="3"/>
      </rPr>
      <t>农村居民最低生活保障人数</t>
    </r>
    <r>
      <rPr>
        <sz val="12"/>
        <rFont val="仿宋_GB2312"/>
        <family val="3"/>
      </rPr>
      <t xml:space="preserve">  指报告期末在建立农村最低生活保障制度的地区，得到当地政府或集体给予最低生活保障的农业人口家庭人数。</t>
    </r>
  </si>
  <si>
    <r>
      <t xml:space="preserve">    </t>
    </r>
    <r>
      <rPr>
        <sz val="12"/>
        <rFont val="黑体"/>
        <family val="3"/>
      </rPr>
      <t>农村居民最低生活保障家庭数</t>
    </r>
    <r>
      <rPr>
        <sz val="12"/>
        <rFont val="仿宋_GB2312"/>
        <family val="3"/>
      </rPr>
      <t xml:space="preserve">  指报告期末在开展居民最低生活保障制度的地区，领取最低生活保障费的农村居民家庭数。</t>
    </r>
  </si>
  <si>
    <t>社会保险</t>
  </si>
  <si>
    <r>
      <t xml:space="preserve">    </t>
    </r>
    <r>
      <rPr>
        <sz val="12"/>
        <rFont val="黑体"/>
        <family val="3"/>
      </rPr>
      <t>参加基本养老保险职工人数</t>
    </r>
    <r>
      <rPr>
        <sz val="12"/>
        <rFont val="仿宋_GB2312"/>
        <family val="3"/>
      </rPr>
      <t>　指报告期末按照国家法律、法规和有关政策规定参加基本养老保险并在社保经办机构已建立缴费记录档案的职工人数，包括中断缴费但未终止养老保险关系的职工人数和参加基本养老保险的离休、退休和退职人员的人数。不包括只登记未建立缴费记录档案的人数。</t>
    </r>
  </si>
  <si>
    <r>
      <t xml:space="preserve">    </t>
    </r>
    <r>
      <rPr>
        <sz val="12"/>
        <rFont val="黑体"/>
        <family val="3"/>
      </rPr>
      <t>参加基本医疗保险职工人数</t>
    </r>
    <r>
      <rPr>
        <sz val="12"/>
        <rFont val="仿宋_GB2312"/>
        <family val="3"/>
      </rPr>
      <t>　指报告期末按国家有关规定参加基本医疗保险的人数，只包括参加保险的职工人数。</t>
    </r>
  </si>
  <si>
    <r>
      <t xml:space="preserve">    </t>
    </r>
    <r>
      <rPr>
        <sz val="12"/>
        <rFont val="黑体"/>
        <family val="3"/>
      </rPr>
      <t>参加失业保险职工人数</t>
    </r>
    <r>
      <rPr>
        <sz val="12"/>
        <rFont val="仿宋_GB2312"/>
        <family val="3"/>
      </rPr>
      <t>　指报告期末按照国家法律、法规和有关政策规定参加了失业保险的城镇企业事业单位的职工。</t>
    </r>
  </si>
  <si>
    <t>工  商</t>
  </si>
  <si>
    <r>
      <t xml:space="preserve">    </t>
    </r>
    <r>
      <rPr>
        <sz val="12"/>
        <rFont val="黑体"/>
        <family val="3"/>
      </rPr>
      <t>企业</t>
    </r>
    <r>
      <rPr>
        <sz val="12"/>
        <rFont val="仿宋_GB2312"/>
        <family val="3"/>
      </rPr>
      <t xml:space="preserve">  包括全民所有制企业、集体所有制企业、股份合作制企业、有限责任公司、个人独资企业、合伙企业、其他企业及上述企业的分支机构。</t>
    </r>
  </si>
  <si>
    <r>
      <t xml:space="preserve">    </t>
    </r>
    <r>
      <rPr>
        <sz val="12"/>
        <rFont val="黑体"/>
        <family val="3"/>
      </rPr>
      <t>年末实有</t>
    </r>
    <r>
      <rPr>
        <sz val="12"/>
        <rFont val="仿宋_GB2312"/>
        <family val="3"/>
      </rPr>
      <t xml:space="preserve">  指到年末历年累计核准登记注册数减去到年末历年累计办理注销登记数之差。</t>
    </r>
  </si>
  <si>
    <r>
      <t xml:space="preserve">    </t>
    </r>
    <r>
      <rPr>
        <sz val="12"/>
        <rFont val="黑体"/>
        <family val="3"/>
      </rPr>
      <t>个体工商户</t>
    </r>
    <r>
      <rPr>
        <sz val="12"/>
        <rFont val="仿宋_GB2312"/>
        <family val="3"/>
      </rPr>
      <t xml:space="preserve">  指生产资料归劳动者个人所有，以个体劳动为基础，劳动成果归劳动者个人占有和支配的一种经济形式。包括所有按照《城乡个体工商户管理暂行条例》规定登记的个体工商户。</t>
    </r>
  </si>
  <si>
    <t>税  收</t>
  </si>
  <si>
    <r>
      <t xml:space="preserve">    </t>
    </r>
    <r>
      <rPr>
        <sz val="12"/>
        <rFont val="黑体"/>
        <family val="3"/>
      </rPr>
      <t>税费收入</t>
    </r>
    <r>
      <rPr>
        <sz val="12"/>
        <rFont val="仿宋_GB2312"/>
        <family val="3"/>
      </rPr>
      <t>　指由各级地方税务局征缴的各项税收收入和罚没收入。包括营业税、企业所得税、个人所得税、资源税、房产税、契税、城市维护建设税等。</t>
    </r>
  </si>
  <si>
    <r>
      <t xml:space="preserve">    </t>
    </r>
    <r>
      <rPr>
        <sz val="12"/>
        <rFont val="黑体"/>
        <family val="3"/>
      </rPr>
      <t>营业税</t>
    </r>
    <r>
      <rPr>
        <sz val="12"/>
        <rFont val="仿宋_GB2312"/>
        <family val="3"/>
      </rPr>
      <t>　是对在中华人民共和国境内提供应税劳务、转让无形资产或者销售不动产的单位和个人，就其取得营业额征收的一种税。</t>
    </r>
  </si>
  <si>
    <r>
      <t xml:space="preserve">    </t>
    </r>
    <r>
      <rPr>
        <sz val="12"/>
        <rFont val="黑体"/>
        <family val="3"/>
      </rPr>
      <t>企业所得税</t>
    </r>
    <r>
      <rPr>
        <sz val="12"/>
        <rFont val="仿宋_GB2312"/>
        <family val="3"/>
      </rPr>
      <t>　是对中国境内全部企业的生产经营所得和其他所得征收的一种税。</t>
    </r>
  </si>
  <si>
    <r>
      <t xml:space="preserve">    </t>
    </r>
    <r>
      <rPr>
        <sz val="12"/>
        <rFont val="黑体"/>
        <family val="3"/>
      </rPr>
      <t>个人所得税</t>
    </r>
    <r>
      <rPr>
        <sz val="12"/>
        <rFont val="仿宋_GB2312"/>
        <family val="3"/>
      </rPr>
      <t>　是对个人（自然人）取得的各项应税所得征收的一种税。</t>
    </r>
  </si>
  <si>
    <r>
      <t xml:space="preserve">    </t>
    </r>
    <r>
      <rPr>
        <sz val="12"/>
        <rFont val="黑体"/>
        <family val="3"/>
      </rPr>
      <t>增值税</t>
    </r>
    <r>
      <rPr>
        <sz val="12"/>
        <rFont val="仿宋_GB2312"/>
        <family val="3"/>
      </rPr>
      <t>　指以商品或劳务销售额为计税依据并实行扣除已征税款制度的一种流转税。</t>
    </r>
  </si>
  <si>
    <t>外经外贸</t>
  </si>
  <si>
    <r>
      <t xml:space="preserve">    </t>
    </r>
    <r>
      <rPr>
        <sz val="12"/>
        <rFont val="黑体"/>
        <family val="3"/>
      </rPr>
      <t>批准企业数</t>
    </r>
    <r>
      <rPr>
        <sz val="12"/>
        <rFont val="仿宋_GB2312"/>
        <family val="3"/>
      </rPr>
      <t>　指外商直接投资中批准设立的外商投资企业个数、批准的合作开发项目个数。</t>
    </r>
  </si>
  <si>
    <r>
      <t xml:space="preserve">    </t>
    </r>
    <r>
      <rPr>
        <sz val="12"/>
        <rFont val="黑体"/>
        <family val="3"/>
      </rPr>
      <t>合同外资金额</t>
    </r>
    <r>
      <rPr>
        <sz val="12"/>
        <rFont val="仿宋_GB2312"/>
        <family val="3"/>
      </rPr>
      <t xml:space="preserve">  指批准外商投资企业的合同、章程中规定的外国投资者认缴的出资额和企业投资总额内的应由外方投资者以自己的境外自有资金直接向企业提供的贷款，包括新批准企业合同外资和原有企业的增资减资。增资减资不对企业（项目）个数进行调整。</t>
    </r>
  </si>
  <si>
    <r>
      <t xml:space="preserve">    </t>
    </r>
    <r>
      <rPr>
        <sz val="12"/>
        <rFont val="黑体"/>
        <family val="3"/>
      </rPr>
      <t>实际利用外资金额</t>
    </r>
    <r>
      <rPr>
        <sz val="12"/>
        <rFont val="仿宋_GB2312"/>
        <family val="3"/>
      </rPr>
      <t>　指批准的合同外资金额的实际执行数，外国投资者根据批准外商投资企业的合同（章程）的规定实际缴付的出资额和企业投资总额内外国投资者以自己的境外自有资金实际直接向企业提供的贷款。</t>
    </r>
  </si>
  <si>
    <t>人口和计划生育</t>
  </si>
  <si>
    <r>
      <t xml:space="preserve">    户籍人口</t>
    </r>
    <r>
      <rPr>
        <sz val="12"/>
        <rFont val="仿宋_GB2312"/>
        <family val="3"/>
      </rPr>
      <t xml:space="preserve">  指公民依照《中华人民共和国户口登记条例》已在其经常居住地的公安户籍管理机关登记了常住户口的人。</t>
    </r>
  </si>
  <si>
    <r>
      <t xml:space="preserve">    </t>
    </r>
    <r>
      <rPr>
        <sz val="12"/>
        <rFont val="黑体"/>
        <family val="3"/>
      </rPr>
      <t>已婚育龄妇女综合避孕率</t>
    </r>
    <r>
      <rPr>
        <sz val="12"/>
        <rFont val="仿宋_GB2312"/>
        <family val="3"/>
      </rPr>
      <t xml:space="preserve">  指某一地区、某一时点（通常为年末），已婚育龄妇女中采取各种避孕措施的人数占已婚育龄妇女总人数的比例。取自人口和计生委计划生育统计报表。</t>
    </r>
  </si>
  <si>
    <t>妇  联</t>
  </si>
  <si>
    <r>
      <t xml:space="preserve">    </t>
    </r>
    <r>
      <rPr>
        <sz val="12"/>
        <rFont val="黑体"/>
        <family val="3"/>
      </rPr>
      <t>妇女儿童活动场所个数</t>
    </r>
    <r>
      <rPr>
        <sz val="12"/>
        <rFont val="仿宋_GB2312"/>
        <family val="3"/>
      </rPr>
      <t>　指包括妇女（儿童）活动中心和妇女（儿童）之家等活动场所个数之和。</t>
    </r>
  </si>
  <si>
    <t>残  联</t>
  </si>
  <si>
    <r>
      <t xml:space="preserve">    </t>
    </r>
    <r>
      <rPr>
        <sz val="12"/>
        <rFont val="黑体"/>
        <family val="3"/>
      </rPr>
      <t>残疾人就业人数</t>
    </r>
    <r>
      <rPr>
        <sz val="12"/>
        <rFont val="仿宋_GB2312"/>
        <family val="3"/>
      </rPr>
      <t>　指某地区年末在城镇、乡村及个体私营就业的残疾人合计。城镇残疾人就业人数指在法定劳动年龄内、有就业能力并有就业要求、依法参加社会劳动并取得报酬或收入的残疾人人数；农村残疾人就业人数指持有农村户口，从事种植业、养殖业、家庭手工业等生产劳动及在各种类型单位就业和个体经济就业的残疾人数。</t>
    </r>
  </si>
  <si>
    <t>人  大</t>
  </si>
  <si>
    <r>
      <t xml:space="preserve">    </t>
    </r>
    <r>
      <rPr>
        <sz val="12"/>
        <rFont val="黑体"/>
        <family val="3"/>
      </rPr>
      <t>区人大代表人数</t>
    </r>
    <r>
      <rPr>
        <sz val="12"/>
        <rFont val="仿宋_GB2312"/>
        <family val="3"/>
      </rPr>
      <t xml:space="preserve">  指依照一定程序，选举的区县人大代表人数。取自人大统计资料。</t>
    </r>
  </si>
  <si>
    <t>生产安全</t>
  </si>
  <si>
    <r>
      <t xml:space="preserve">    </t>
    </r>
    <r>
      <rPr>
        <sz val="12"/>
        <rFont val="黑体"/>
        <family val="3"/>
      </rPr>
      <t>生产安全事故死亡人数</t>
    </r>
    <r>
      <rPr>
        <sz val="12"/>
        <rFont val="仿宋_GB2312"/>
        <family val="3"/>
      </rPr>
      <t>　指生产经营单位的从业人员在生产经营活动中或者在与生产经营相关的活动中突然发生的、造成终止人员生命事故的人数。取自安全生产监督管理部门的统计年报（注：不包括道路交通死亡人数）。</t>
    </r>
  </si>
  <si>
    <t xml:space="preserve">    本章包括的主要内容有：中关村怀柔园科技活动、人力资源和生产经营及财务状况等方面情况。</t>
  </si>
  <si>
    <t xml:space="preserve">    本章数据由北京市统计局提供。</t>
  </si>
  <si>
    <t>研发人员合计</t>
  </si>
  <si>
    <r>
      <t xml:space="preserve">    #</t>
    </r>
    <r>
      <rPr>
        <sz val="10"/>
        <rFont val="宋体"/>
        <family val="0"/>
      </rPr>
      <t>全职人员</t>
    </r>
  </si>
  <si>
    <t>研究开发费用合计</t>
  </si>
  <si>
    <t xml:space="preserve">  人员人工费</t>
  </si>
  <si>
    <t xml:space="preserve">  直接投入费用</t>
  </si>
  <si>
    <t xml:space="preserve">  折旧费用与长期待摊费用</t>
  </si>
  <si>
    <t xml:space="preserve">  无形资产摊销费用</t>
  </si>
  <si>
    <t xml:space="preserve">  设计费用</t>
  </si>
  <si>
    <t xml:space="preserve">  装备调试费用与试验费用</t>
  </si>
  <si>
    <t xml:space="preserve">  委托外部研究开发费用</t>
  </si>
  <si>
    <t xml:space="preserve">    委托境内研究机构</t>
  </si>
  <si>
    <t xml:space="preserve">    委托境内高等学校</t>
  </si>
  <si>
    <t xml:space="preserve">    委托境内企业</t>
  </si>
  <si>
    <t xml:space="preserve">    委托境外机构</t>
  </si>
  <si>
    <t xml:space="preserve">  其他费用</t>
  </si>
  <si>
    <t>当年形成用于研发的固定资产支出</t>
  </si>
  <si>
    <r>
      <t xml:space="preserve">    #</t>
    </r>
    <r>
      <rPr>
        <sz val="10"/>
        <rFont val="宋体"/>
        <family val="0"/>
      </rPr>
      <t>仪器和设备</t>
    </r>
  </si>
  <si>
    <t>期末机构数</t>
  </si>
  <si>
    <t>机构研究开发人员</t>
  </si>
  <si>
    <t>机构研究开发费用</t>
  </si>
  <si>
    <t>当年专利申请申请数</t>
  </si>
  <si>
    <r>
      <t xml:space="preserve">    #</t>
    </r>
    <r>
      <rPr>
        <sz val="10"/>
        <rFont val="宋体"/>
        <family val="0"/>
      </rPr>
      <t>发明专利</t>
    </r>
  </si>
  <si>
    <t>当年专利授权数</t>
  </si>
  <si>
    <t>期末拥有有效专利数</t>
  </si>
  <si>
    <r>
      <t xml:space="preserve">    #</t>
    </r>
    <r>
      <rPr>
        <sz val="10"/>
        <rFont val="宋体"/>
        <family val="0"/>
      </rPr>
      <t>期末有效发明专利数</t>
    </r>
  </si>
  <si>
    <t>新产品产值</t>
  </si>
  <si>
    <t>新产品销售收入</t>
  </si>
  <si>
    <r>
      <t xml:space="preserve">    #</t>
    </r>
    <r>
      <rPr>
        <sz val="10"/>
        <rFont val="宋体"/>
        <family val="0"/>
      </rPr>
      <t>出  口</t>
    </r>
  </si>
  <si>
    <t>拥有注册商标</t>
  </si>
  <si>
    <r>
      <t xml:space="preserve">    #</t>
    </r>
    <r>
      <rPr>
        <sz val="10"/>
        <rFont val="宋体"/>
        <family val="0"/>
      </rPr>
      <t>境外注册</t>
    </r>
  </si>
  <si>
    <t>发表科技论文</t>
  </si>
  <si>
    <t>软件著作权</t>
  </si>
  <si>
    <t>集成电路布图数</t>
  </si>
  <si>
    <t>植物新品种</t>
  </si>
  <si>
    <t>研究开发费用加计扣除减免税</t>
  </si>
  <si>
    <t>高新技术企业减免税</t>
  </si>
  <si>
    <t>技术合同成交总额</t>
  </si>
  <si>
    <r>
      <t xml:space="preserve">    #</t>
    </r>
    <r>
      <rPr>
        <sz val="10"/>
        <rFont val="宋体"/>
        <family val="0"/>
      </rPr>
      <t>流向外省市</t>
    </r>
  </si>
  <si>
    <r>
      <t xml:space="preserve">   </t>
    </r>
    <r>
      <rPr>
        <vertAlign val="superscript"/>
        <sz val="10"/>
        <rFont val="宋体"/>
        <family val="0"/>
      </rPr>
      <t>#</t>
    </r>
    <r>
      <rPr>
        <sz val="10"/>
        <rFont val="宋体"/>
        <family val="0"/>
      </rPr>
      <t>技术出口</t>
    </r>
  </si>
  <si>
    <t>注：1.2018年，委托外部研究开发费用并入研究开发费用合计中，为使指标口径一直，本表调整了2014-2017年研究开发费用合计数据。</t>
  </si>
  <si>
    <t xml:space="preserve">    2.2018年以前，为当年专利申请受理数，2018年开始为当年专利申请数。</t>
  </si>
  <si>
    <t>注：2018年以前，为当年专利申请受理数，2018年开始为当年专利申请数。</t>
  </si>
  <si>
    <t>单位：人</t>
  </si>
  <si>
    <t xml:space="preserve">  按性质分</t>
  </si>
  <si>
    <r>
      <t xml:space="preserve">   </t>
    </r>
    <r>
      <rPr>
        <vertAlign val="superscript"/>
        <sz val="10"/>
        <rFont val="宋体"/>
        <family val="0"/>
      </rPr>
      <t>#</t>
    </r>
    <r>
      <rPr>
        <sz val="10"/>
        <rFont val="宋体"/>
        <family val="0"/>
      </rPr>
      <t>在岗长期职工</t>
    </r>
  </si>
  <si>
    <t xml:space="preserve">  按身份分</t>
  </si>
  <si>
    <r>
      <t xml:space="preserve">   </t>
    </r>
    <r>
      <rPr>
        <vertAlign val="superscript"/>
        <sz val="10"/>
        <rFont val="宋体"/>
        <family val="0"/>
      </rPr>
      <t>#</t>
    </r>
    <r>
      <rPr>
        <sz val="10"/>
        <rFont val="宋体"/>
        <family val="0"/>
      </rPr>
      <t>港澳台和外籍人员</t>
    </r>
  </si>
  <si>
    <t xml:space="preserve">    留学归国人员</t>
  </si>
  <si>
    <t xml:space="preserve">  按工种分</t>
  </si>
  <si>
    <r>
      <t xml:space="preserve">   </t>
    </r>
    <r>
      <rPr>
        <vertAlign val="superscript"/>
        <sz val="10"/>
        <rFont val="宋体"/>
        <family val="0"/>
      </rPr>
      <t>#</t>
    </r>
    <r>
      <rPr>
        <sz val="10"/>
        <rFont val="宋体"/>
        <family val="0"/>
      </rPr>
      <t>专业技术人员</t>
    </r>
  </si>
  <si>
    <t xml:space="preserve">  按户口所在地分</t>
  </si>
  <si>
    <r>
      <t xml:space="preserve">   </t>
    </r>
    <r>
      <rPr>
        <vertAlign val="superscript"/>
        <sz val="10"/>
        <rFont val="宋体"/>
        <family val="0"/>
      </rPr>
      <t>#</t>
    </r>
    <r>
      <rPr>
        <sz val="10"/>
        <rFont val="宋体"/>
        <family val="0"/>
      </rPr>
      <t>户口在外省市人员</t>
    </r>
  </si>
  <si>
    <r>
      <t xml:space="preserve">   </t>
    </r>
    <r>
      <rPr>
        <vertAlign val="superscript"/>
        <sz val="10"/>
        <rFont val="宋体"/>
        <family val="0"/>
      </rPr>
      <t>#</t>
    </r>
    <r>
      <rPr>
        <sz val="10"/>
        <rFont val="宋体"/>
        <family val="0"/>
      </rPr>
      <t>女</t>
    </r>
  </si>
  <si>
    <t xml:space="preserve">  按学历分</t>
  </si>
  <si>
    <r>
      <t xml:space="preserve">   </t>
    </r>
    <r>
      <rPr>
        <vertAlign val="superscript"/>
        <sz val="10"/>
        <color indexed="8"/>
        <rFont val="宋体"/>
        <family val="0"/>
      </rPr>
      <t>#</t>
    </r>
    <r>
      <rPr>
        <sz val="10"/>
        <color indexed="8"/>
        <rFont val="宋体"/>
        <family val="0"/>
      </rPr>
      <t>理工类本科学历以上人员</t>
    </r>
  </si>
  <si>
    <t xml:space="preserve">    博士及以上</t>
  </si>
  <si>
    <t xml:space="preserve">    硕  士</t>
  </si>
  <si>
    <t xml:space="preserve">    大  本</t>
  </si>
  <si>
    <t xml:space="preserve">    大  专</t>
  </si>
  <si>
    <t xml:space="preserve">    中  专</t>
  </si>
  <si>
    <t xml:space="preserve">  按职称分</t>
  </si>
  <si>
    <r>
      <t xml:space="preserve">   </t>
    </r>
    <r>
      <rPr>
        <vertAlign val="superscript"/>
        <sz val="10"/>
        <color indexed="8"/>
        <rFont val="宋体"/>
        <family val="0"/>
      </rPr>
      <t>#</t>
    </r>
    <r>
      <rPr>
        <sz val="10"/>
        <color indexed="8"/>
        <rFont val="宋体"/>
        <family val="0"/>
      </rPr>
      <t>高  级（国家职业资格一至三级）</t>
    </r>
  </si>
  <si>
    <t xml:space="preserve">    中  级（国家职业资格四级）</t>
  </si>
  <si>
    <t xml:space="preserve">    初  级（国家职业资格五级）</t>
  </si>
  <si>
    <t xml:space="preserve">  按工作时间分</t>
  </si>
  <si>
    <t xml:space="preserve">    1年内</t>
  </si>
  <si>
    <t xml:space="preserve">    1-3年（含3年）</t>
  </si>
  <si>
    <t xml:space="preserve">    3-5年（含5年）</t>
  </si>
  <si>
    <t xml:space="preserve">    5年以上</t>
  </si>
  <si>
    <t xml:space="preserve">  按年龄分</t>
  </si>
  <si>
    <t xml:space="preserve">    29岁及以下</t>
  </si>
  <si>
    <t xml:space="preserve">    30—39岁</t>
  </si>
  <si>
    <t xml:space="preserve">    40—49岁</t>
  </si>
  <si>
    <t xml:space="preserve">    50岁以上</t>
  </si>
  <si>
    <t>在岗职工参加社会保险人数</t>
  </si>
  <si>
    <t>吸纳高校应届毕业生人数</t>
  </si>
  <si>
    <t>注：2018年以前，按职称分的高级、中级、初级从业人员指获得相应技术职称的从业人员；2018年开始，改为持有相应《国家职业资格证书》的从业人员。</t>
  </si>
  <si>
    <t>工业销售产值</t>
  </si>
  <si>
    <r>
      <t>#</t>
    </r>
    <r>
      <rPr>
        <sz val="10"/>
        <rFont val="宋体"/>
        <family val="0"/>
      </rPr>
      <t>出口交货值</t>
    </r>
  </si>
  <si>
    <t xml:space="preserve">  技术收入</t>
  </si>
  <si>
    <t xml:space="preserve">  产品销售收入</t>
  </si>
  <si>
    <r>
      <t xml:space="preserve">      #</t>
    </r>
    <r>
      <rPr>
        <sz val="10"/>
        <color indexed="8"/>
        <rFont val="宋体"/>
        <family val="0"/>
      </rPr>
      <t>高新技术产品销售收入</t>
    </r>
  </si>
  <si>
    <r>
      <t xml:space="preserve">    </t>
    </r>
    <r>
      <rPr>
        <vertAlign val="superscript"/>
        <sz val="10"/>
        <color indexed="8"/>
        <rFont val="宋体"/>
        <family val="0"/>
      </rPr>
      <t>#</t>
    </r>
    <r>
      <rPr>
        <sz val="10"/>
        <color indexed="8"/>
        <rFont val="宋体"/>
        <family val="0"/>
      </rPr>
      <t>系统集成收入</t>
    </r>
  </si>
  <si>
    <t xml:space="preserve">  商品销售收入</t>
  </si>
  <si>
    <r>
      <t xml:space="preserve">  #</t>
    </r>
    <r>
      <rPr>
        <sz val="10"/>
        <rFont val="宋体"/>
        <family val="0"/>
      </rPr>
      <t>软件产品销售收入</t>
    </r>
  </si>
  <si>
    <t>实缴税费总额</t>
  </si>
  <si>
    <t>减免税总额</t>
  </si>
  <si>
    <t>进出口总额</t>
  </si>
  <si>
    <t>千美元</t>
  </si>
  <si>
    <r>
      <t xml:space="preserve">  #</t>
    </r>
    <r>
      <rPr>
        <sz val="10"/>
        <rFont val="宋体"/>
        <family val="0"/>
      </rPr>
      <t>出口总额</t>
    </r>
  </si>
  <si>
    <r>
      <t xml:space="preserve">     #</t>
    </r>
    <r>
      <rPr>
        <sz val="10"/>
        <rFont val="宋体"/>
        <family val="0"/>
      </rPr>
      <t>技术服务出口</t>
    </r>
  </si>
  <si>
    <t>所有者权益合计</t>
  </si>
  <si>
    <r>
      <t xml:space="preserve">  #</t>
    </r>
    <r>
      <rPr>
        <sz val="10"/>
        <rFont val="宋体"/>
        <family val="0"/>
      </rPr>
      <t>实收资本</t>
    </r>
  </si>
  <si>
    <t>应付职工薪酬(贷方累计发生额）</t>
  </si>
  <si>
    <r>
      <t xml:space="preserve">    </t>
    </r>
    <r>
      <rPr>
        <sz val="12"/>
        <rFont val="黑体"/>
        <family val="3"/>
      </rPr>
      <t>留学归国人员</t>
    </r>
    <r>
      <rPr>
        <sz val="12"/>
        <rFont val="仿宋_GB2312"/>
        <family val="3"/>
      </rPr>
      <t xml:space="preserve">  指出国学习，取得学位的归国人员。</t>
    </r>
  </si>
  <si>
    <r>
      <t xml:space="preserve">    </t>
    </r>
    <r>
      <rPr>
        <sz val="12"/>
        <rFont val="黑体"/>
        <family val="3"/>
      </rPr>
      <t>总收入</t>
    </r>
    <r>
      <rPr>
        <sz val="12"/>
        <rFont val="仿宋_GB2312"/>
        <family val="3"/>
      </rPr>
      <t xml:space="preserve">  指企业全年的生产产品销售收入、技术性收入和与本企业产品相关的商品销售收入、其他收入等各种收入的总和，总收入等于主营业务收入加上其他业务收入。总收入应按不含增值税的价格计算，不包括补贴收入、营业外收入、投资收益。</t>
    </r>
  </si>
  <si>
    <r>
      <t xml:space="preserve">    </t>
    </r>
    <r>
      <rPr>
        <sz val="12"/>
        <rFont val="黑体"/>
        <family val="3"/>
      </rPr>
      <t>出口总额</t>
    </r>
    <r>
      <rPr>
        <sz val="12"/>
        <rFont val="仿宋_GB2312"/>
        <family val="3"/>
      </rPr>
      <t xml:space="preserve">  指出售给外贸部门或直接出售给外商的产品、商品、技术或服务的总金额。包括来料加工配装出口，境外技术合同实现金额及在国内以外汇计价的商品出售和技术服务的总额等。以千美元计价。</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</si>
</sst>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 numFmtId="180" formatCode="0.00000_ "/>
    <numFmt numFmtId="181" formatCode="0.0_);[Red]\(0.0\)"/>
    <numFmt numFmtId="182" formatCode="0.00_ "/>
    <numFmt numFmtId="183" formatCode="0.0"/>
    <numFmt numFmtId="184" formatCode="0_ ;\-0;;"/>
    <numFmt numFmtId="185" formatCode="0.00_ ;\-0.00;;"/>
    <numFmt numFmtId="186" formatCode="0.0000_ "/>
    <numFmt numFmtId="187" formatCode="0.0000"/>
    <numFmt numFmtId="188" formatCode="#,##0.0_ "/>
    <numFmt numFmtId="189" formatCode="0.000000_);[Red]\(0.000000\)"/>
    <numFmt numFmtId="190" formatCode="0.000000_ "/>
    <numFmt numFmtId="191" formatCode="0.00_);[Red]\(0.00\)"/>
    <numFmt numFmtId="192" formatCode="0.0_);\(0.0\)"/>
    <numFmt numFmtId="193" formatCode="0.0000000000"/>
  </numFmts>
  <fonts count="95">
    <font>
      <sz val="12"/>
      <name val="宋体"/>
      <family val="0"/>
    </font>
    <font>
      <sz val="11"/>
      <name val="宋体"/>
      <family val="0"/>
    </font>
    <font>
      <sz val="22"/>
      <name val="方正小标宋_GBK"/>
      <family val="0"/>
    </font>
    <font>
      <sz val="12"/>
      <name val="仿宋_GB2312"/>
      <family val="3"/>
    </font>
    <font>
      <sz val="10"/>
      <name val="宋体"/>
      <family val="0"/>
    </font>
    <font>
      <b/>
      <sz val="16"/>
      <name val="宋体"/>
      <family val="0"/>
    </font>
    <font>
      <vertAlign val="superscript"/>
      <sz val="10"/>
      <name val="宋体"/>
      <family val="0"/>
    </font>
    <font>
      <vertAlign val="superscript"/>
      <sz val="10"/>
      <color indexed="8"/>
      <name val="宋体"/>
      <family val="0"/>
    </font>
    <font>
      <sz val="10"/>
      <color indexed="8"/>
      <name val="宋体"/>
      <family val="0"/>
    </font>
    <font>
      <sz val="10"/>
      <name val="黑体"/>
      <family val="3"/>
    </font>
    <font>
      <b/>
      <sz val="10"/>
      <name val="宋体"/>
      <family val="0"/>
    </font>
    <font>
      <sz val="10"/>
      <color indexed="8"/>
      <name val="黑体"/>
      <family val="3"/>
    </font>
    <font>
      <sz val="10"/>
      <name val="楷体_GB2312"/>
      <family val="3"/>
    </font>
    <font>
      <sz val="12"/>
      <name val="黑体"/>
      <family val="3"/>
    </font>
    <font>
      <sz val="10"/>
      <name val="Arial"/>
      <family val="2"/>
    </font>
    <font>
      <b/>
      <sz val="18"/>
      <name val="方正黑体_GBK"/>
      <family val="3"/>
    </font>
    <font>
      <sz val="9"/>
      <name val="宋体"/>
      <family val="0"/>
    </font>
    <font>
      <b/>
      <sz val="18"/>
      <name val="宋体"/>
      <family val="0"/>
    </font>
    <font>
      <sz val="18"/>
      <name val="Times New Roman"/>
      <family val="1"/>
    </font>
    <font>
      <b/>
      <sz val="10"/>
      <color indexed="8"/>
      <name val="宋体"/>
      <family val="0"/>
    </font>
    <font>
      <sz val="9"/>
      <name val="Times New Roman"/>
      <family val="1"/>
    </font>
    <font>
      <sz val="9"/>
      <color indexed="8"/>
      <name val="宋体"/>
      <family val="0"/>
    </font>
    <font>
      <sz val="17"/>
      <name val="宋体"/>
      <family val="0"/>
    </font>
    <font>
      <sz val="10.5"/>
      <name val="宋体"/>
      <family val="0"/>
    </font>
    <font>
      <sz val="10.5"/>
      <name val="Times New Roman"/>
      <family val="1"/>
    </font>
    <font>
      <b/>
      <sz val="18"/>
      <name val="Times New Roman"/>
      <family val="1"/>
    </font>
    <font>
      <b/>
      <sz val="14"/>
      <name val="宋体"/>
      <family val="0"/>
    </font>
    <font>
      <sz val="10"/>
      <name val="Times New Roman"/>
      <family val="1"/>
    </font>
    <font>
      <sz val="10"/>
      <color indexed="10"/>
      <name val="宋体"/>
      <family val="0"/>
    </font>
    <font>
      <b/>
      <sz val="10"/>
      <color indexed="10"/>
      <name val="宋体"/>
      <family val="0"/>
    </font>
    <font>
      <sz val="12"/>
      <name val="Times New Roman"/>
      <family val="1"/>
    </font>
    <font>
      <sz val="8"/>
      <name val="宋体"/>
      <family val="0"/>
    </font>
    <font>
      <sz val="9"/>
      <name val="Arial"/>
      <family val="2"/>
    </font>
    <font>
      <b/>
      <sz val="12"/>
      <name val="Times New Roman"/>
      <family val="1"/>
    </font>
    <font>
      <b/>
      <sz val="10"/>
      <color indexed="8"/>
      <name val="黑体"/>
      <family val="3"/>
    </font>
    <font>
      <b/>
      <sz val="9"/>
      <color indexed="8"/>
      <name val="宋体"/>
      <family val="0"/>
    </font>
    <font>
      <b/>
      <sz val="12"/>
      <name val="宋体"/>
      <family val="0"/>
    </font>
    <font>
      <b/>
      <sz val="14"/>
      <color indexed="8"/>
      <name val="宋体"/>
      <family val="0"/>
    </font>
    <font>
      <sz val="10"/>
      <color indexed="8"/>
      <name val="楷体_GB2312"/>
      <family val="3"/>
    </font>
    <font>
      <b/>
      <sz val="16"/>
      <color indexed="8"/>
      <name val="宋体"/>
      <family val="0"/>
    </font>
    <font>
      <sz val="18"/>
      <name val="Arial"/>
      <family val="2"/>
    </font>
    <font>
      <b/>
      <sz val="15"/>
      <name val="宋体"/>
      <family val="0"/>
    </font>
    <font>
      <sz val="10.5"/>
      <name val="仿宋_GB2312"/>
      <family val="3"/>
    </font>
    <font>
      <b/>
      <sz val="16"/>
      <color indexed="8"/>
      <name val="黑体"/>
      <family val="3"/>
    </font>
    <font>
      <vertAlign val="superscript"/>
      <sz val="9"/>
      <color indexed="8"/>
      <name val="宋体"/>
      <family val="0"/>
    </font>
    <font>
      <sz val="10"/>
      <name val="汉仪报宋简"/>
      <family val="0"/>
    </font>
    <font>
      <b/>
      <sz val="10"/>
      <name val="Arial"/>
      <family val="2"/>
    </font>
    <font>
      <b/>
      <sz val="16"/>
      <name val="Arial"/>
      <family val="2"/>
    </font>
    <font>
      <sz val="12"/>
      <name val="楷体_GB2312"/>
      <family val="3"/>
    </font>
    <font>
      <b/>
      <sz val="16"/>
      <color indexed="8"/>
      <name val="Times New Roman"/>
      <family val="1"/>
    </font>
    <font>
      <sz val="10.5"/>
      <name val="黑体"/>
      <family val="3"/>
    </font>
    <font>
      <b/>
      <sz val="10.5"/>
      <name val="宋体"/>
      <family val="0"/>
    </font>
    <font>
      <sz val="10.5"/>
      <name val="楷体_GB2312"/>
      <family val="3"/>
    </font>
    <font>
      <sz val="15"/>
      <name val="仿宋_GB2312"/>
      <family val="3"/>
    </font>
    <font>
      <sz val="11"/>
      <color indexed="8"/>
      <name val="Times New Roman"/>
      <family val="1"/>
    </font>
    <font>
      <b/>
      <sz val="12"/>
      <name val="仿宋_GB2312"/>
      <family val="3"/>
    </font>
    <font>
      <sz val="22"/>
      <name val="方正小标宋简体"/>
      <family val="4"/>
    </font>
    <font>
      <sz val="16"/>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vertAlign val="subscript"/>
      <sz val="10"/>
      <color indexed="8"/>
      <name val="宋体"/>
      <family val="0"/>
    </font>
    <font>
      <vertAlign val="superscript"/>
      <sz val="10"/>
      <name val="黑体"/>
      <family val="3"/>
    </font>
    <font>
      <vertAlign val="superscript"/>
      <sz val="10.5"/>
      <name val="宋体"/>
      <family val="0"/>
    </font>
    <font>
      <vertAlign val="superscript"/>
      <sz val="10"/>
      <name val="Times New Roman"/>
      <family val="1"/>
    </font>
    <font>
      <b/>
      <sz val="9"/>
      <name val="宋体"/>
      <family val="0"/>
    </font>
    <font>
      <vertAlign val="superscript"/>
      <sz val="10"/>
      <color rgb="FF000000"/>
      <name val="宋体"/>
      <family val="0"/>
    </font>
    <font>
      <sz val="10"/>
      <color rgb="FF000000"/>
      <name val="宋体"/>
      <family val="0"/>
    </font>
    <font>
      <sz val="10"/>
      <name val="Calibri"/>
      <family val="0"/>
    </font>
    <font>
      <vertAlign val="superscript"/>
      <sz val="10"/>
      <name val="Calibri"/>
      <family val="0"/>
    </font>
    <font>
      <sz val="10"/>
      <color indexed="8"/>
      <name val="Calibri"/>
      <family val="0"/>
    </font>
    <font>
      <b/>
      <sz val="10"/>
      <color rgb="FF000000"/>
      <name val="黑体"/>
      <family val="3"/>
    </font>
    <font>
      <b/>
      <sz val="9"/>
      <color rgb="FF000000"/>
      <name val="宋体"/>
      <family val="0"/>
    </font>
    <font>
      <sz val="9"/>
      <color rgb="FF000000"/>
      <name val="宋体"/>
      <family val="0"/>
    </font>
    <font>
      <sz val="10"/>
      <color theme="1"/>
      <name val="Calibri"/>
      <family val="0"/>
    </font>
    <font>
      <b/>
      <sz val="10"/>
      <name val="Calibri"/>
      <family val="0"/>
    </font>
    <font>
      <b/>
      <sz val="10"/>
      <color indexed="8"/>
      <name val="Calibri"/>
      <family val="0"/>
    </font>
    <font>
      <b/>
      <sz val="16"/>
      <color rgb="FF000000"/>
      <name val="Times New Roman"/>
      <family val="1"/>
    </font>
    <font>
      <b/>
      <sz val="8"/>
      <name val="宋体"/>
      <family val="2"/>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theme="6"/>
        <bgColor indexed="64"/>
      </patternFill>
    </fill>
  </fills>
  <borders count="2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style="thin"/>
      <top/>
      <bottom/>
    </border>
    <border>
      <left>
        <color indexed="63"/>
      </left>
      <right style="thin"/>
      <top/>
      <bottom>
        <color indexed="63"/>
      </bottom>
    </border>
    <border>
      <left/>
      <right style="thin"/>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right style="thin"/>
      <top>
        <color indexed="63"/>
      </top>
      <bottom>
        <color indexed="8"/>
      </bottom>
    </border>
    <border>
      <left>
        <color indexed="63"/>
      </left>
      <right style="thin"/>
      <top>
        <color indexed="63"/>
      </top>
      <bottom>
        <color indexed="8"/>
      </bottom>
    </border>
    <border>
      <left>
        <color indexed="63"/>
      </left>
      <right style="thin"/>
      <top/>
      <bottom>
        <color indexed="8"/>
      </bottom>
    </border>
    <border>
      <left style="thin"/>
      <right style="thin"/>
      <top>
        <color indexed="63"/>
      </top>
      <bottom/>
    </border>
    <border>
      <left>
        <color indexed="8"/>
      </left>
      <right style="thin"/>
      <top/>
      <bottom>
        <color indexed="63"/>
      </bottom>
    </border>
    <border>
      <left/>
      <right style="thin"/>
      <top/>
      <bottom style="medium"/>
    </border>
    <border>
      <left style="thin"/>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top>
        <color indexed="63"/>
      </top>
      <bottom>
        <color indexed="63"/>
      </bottom>
    </border>
    <border>
      <left>
        <color indexed="63"/>
      </left>
      <right style="thin">
        <color rgb="FF000000"/>
      </right>
      <top>
        <color indexed="63"/>
      </top>
      <bottom>
        <color indexed="8"/>
      </bottom>
    </border>
    <border>
      <left style="thin">
        <color rgb="FF000000"/>
      </left>
      <right style="thin">
        <color rgb="FF000000"/>
      </right>
      <top>
        <color indexed="63"/>
      </top>
      <bottom>
        <color indexed="8"/>
      </bottom>
    </border>
    <border>
      <left style="thin">
        <color rgb="FF000000"/>
      </left>
      <right>
        <color indexed="63"/>
      </right>
      <top>
        <color indexed="63"/>
      </top>
      <bottom>
        <color indexed="63"/>
      </bottom>
    </border>
    <border>
      <left/>
      <right style="thin"/>
      <top>
        <color indexed="63"/>
      </top>
      <bottom/>
    </border>
    <border>
      <left style="thin">
        <color rgb="FF000000"/>
      </left>
      <right>
        <color indexed="63"/>
      </right>
      <top>
        <color indexed="63"/>
      </top>
      <bottom>
        <color indexed="8"/>
      </bottom>
    </border>
    <border>
      <left/>
      <right style="thin"/>
      <top>
        <color indexed="63"/>
      </top>
      <bottom style="medium"/>
    </border>
    <border>
      <left>
        <color indexed="63"/>
      </left>
      <right style="thin">
        <color rgb="FF000000"/>
      </right>
      <top>
        <color indexed="63"/>
      </top>
      <bottom style="medium"/>
    </border>
    <border>
      <left style="thin">
        <color rgb="FF000000"/>
      </left>
      <right style="thin">
        <color rgb="FF000000"/>
      </right>
      <top>
        <color indexed="63"/>
      </top>
      <bottom style="medium"/>
    </border>
    <border>
      <left style="medium"/>
      <right>
        <color indexed="63"/>
      </right>
      <top>
        <color indexed="63"/>
      </top>
      <bottom>
        <color indexed="63"/>
      </bottom>
    </border>
    <border>
      <left style="thin"/>
      <right>
        <color indexed="63"/>
      </right>
      <top>
        <color indexed="63"/>
      </top>
      <bottom/>
    </border>
    <border>
      <left/>
      <right style="thin"/>
      <top style="medium"/>
      <bottom style="thin"/>
    </border>
    <border>
      <left style="thin"/>
      <right style="thin"/>
      <top/>
      <bottom/>
    </border>
    <border>
      <left style="thin"/>
      <right/>
      <top/>
      <bottom/>
    </border>
    <border>
      <left style="thin"/>
      <right style="thin"/>
      <top/>
      <bottom style="medium"/>
    </border>
    <border>
      <left style="thin"/>
      <right/>
      <top/>
      <bottom style="medium"/>
    </border>
    <border>
      <left style="thin"/>
      <right/>
      <top style="thin"/>
      <bottom/>
    </border>
    <border>
      <left/>
      <right/>
      <top style="medium"/>
      <bottom/>
    </border>
    <border>
      <left/>
      <right style="thin"/>
      <top style="thin"/>
      <bottom/>
    </border>
    <border>
      <left style="thin"/>
      <right style="thin"/>
      <top style="thin"/>
      <bottom/>
    </border>
    <border>
      <left style="thin"/>
      <right style="thin"/>
      <top/>
      <bottom>
        <color indexed="63"/>
      </bottom>
    </border>
    <border>
      <left style="thin"/>
      <right/>
      <top/>
      <bottom>
        <color indexed="63"/>
      </bottom>
    </border>
    <border>
      <left style="thin"/>
      <right/>
      <top>
        <color indexed="63"/>
      </top>
      <bottom/>
    </border>
    <border>
      <left style="thin"/>
      <right style="thin"/>
      <top style="medium"/>
      <bottom/>
    </border>
    <border>
      <left/>
      <right style="thin"/>
      <top style="thin"/>
      <bottom style="thin"/>
    </border>
    <border>
      <left style="thin"/>
      <right style="thin"/>
      <top/>
      <bottom style="thin"/>
    </border>
    <border>
      <left style="thin"/>
      <right style="thin"/>
      <top style="thin"/>
      <bottom style="thin"/>
    </border>
    <border>
      <left style="thin"/>
      <right/>
      <top style="thin"/>
      <bottom style="thin"/>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right style="thin">
        <color indexed="8"/>
      </right>
      <top/>
      <bottom/>
    </border>
    <border>
      <left style="thin">
        <color indexed="8"/>
      </left>
      <right style="thin">
        <color indexed="8"/>
      </right>
      <top/>
      <bottom/>
    </border>
    <border>
      <left style="thin">
        <color indexed="8"/>
      </left>
      <right/>
      <top/>
      <bottom/>
    </border>
    <border>
      <left/>
      <right style="thin">
        <color indexed="8"/>
      </right>
      <top/>
      <bottom style="medium">
        <color indexed="8"/>
      </bottom>
    </border>
    <border>
      <left style="thin">
        <color indexed="8"/>
      </left>
      <right style="thin">
        <color indexed="8"/>
      </right>
      <top/>
      <bottom style="medium">
        <color indexed="8"/>
      </bottom>
    </border>
    <border>
      <left style="thin">
        <color indexed="8"/>
      </left>
      <right/>
      <top/>
      <bottom style="medium">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right style="thin">
        <color indexed="8"/>
      </right>
      <top/>
      <bottom>
        <color indexed="63"/>
      </bottom>
    </border>
    <border>
      <left style="thin">
        <color indexed="8"/>
      </left>
      <right style="thin">
        <color indexed="8"/>
      </right>
      <top/>
      <bottom>
        <color indexed="63"/>
      </bottom>
    </border>
    <border>
      <left style="thin">
        <color indexed="8"/>
      </left>
      <right/>
      <top/>
      <bottom>
        <color indexed="63"/>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style="thin"/>
      <bottom/>
    </border>
    <border>
      <left/>
      <right/>
      <top/>
      <bottom style="medium"/>
    </border>
    <border>
      <left/>
      <right style="thin"/>
      <top style="medium"/>
      <bottom/>
    </border>
    <border>
      <left style="thin"/>
      <right/>
      <top style="medium"/>
      <bottom/>
    </border>
    <border>
      <left/>
      <right/>
      <top style="medium"/>
      <bottom style="thin"/>
    </border>
    <border>
      <left/>
      <right style="thin"/>
      <top/>
      <bottom style="thin"/>
    </border>
    <border>
      <left style="thin"/>
      <right/>
      <top/>
      <bottom style="thin"/>
    </border>
    <border>
      <left style="thin"/>
      <right style="double"/>
      <top style="thin"/>
      <bottom style="thin"/>
    </border>
    <border>
      <left style="double"/>
      <right style="thin"/>
      <top style="thin"/>
      <bottom/>
    </border>
    <border>
      <left style="double"/>
      <right style="thin"/>
      <top/>
      <bottom/>
    </border>
    <border>
      <left style="double"/>
      <right style="thin"/>
      <top/>
      <bottom>
        <color indexed="63"/>
      </bottom>
    </border>
    <border>
      <left style="thin"/>
      <right style="double"/>
      <top/>
      <bottom style="medium"/>
    </border>
    <border>
      <left>
        <color indexed="63"/>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color indexed="63"/>
      </left>
      <right>
        <color indexed="63"/>
      </right>
      <top>
        <color indexed="63"/>
      </top>
      <bottom style="medium">
        <color rgb="FF000000"/>
      </bottom>
    </border>
    <border>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top style="medium">
        <color indexed="8"/>
      </top>
      <bottom style="thin"/>
    </border>
    <border>
      <left/>
      <right/>
      <top style="thin"/>
      <bottom/>
    </border>
    <border>
      <left/>
      <right/>
      <top style="thin"/>
      <bottom style="thin"/>
    </border>
    <border>
      <left/>
      <right/>
      <top/>
      <bottom style="thin"/>
    </border>
    <border>
      <left>
        <color indexed="63"/>
      </left>
      <right>
        <color indexed="63"/>
      </right>
      <top>
        <color indexed="63"/>
      </top>
      <bottom style="medium"/>
    </border>
    <border>
      <left style="thin"/>
      <right/>
      <top>
        <color indexed="63"/>
      </top>
      <bottom style="medium"/>
    </border>
    <border>
      <left style="thin">
        <color indexed="8"/>
      </left>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rgb="FF000000"/>
      </left>
      <right>
        <color indexed="8"/>
      </right>
      <top>
        <color indexed="8"/>
      </top>
      <botto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medium">
        <color indexed="8"/>
      </top>
      <bottom/>
    </border>
    <border>
      <left/>
      <right/>
      <top style="medium">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style="thin"/>
      <right style="thin">
        <color indexed="8"/>
      </right>
      <top/>
      <bottom/>
    </border>
    <border>
      <left>
        <color indexed="8"/>
      </left>
      <right/>
      <top style="medium">
        <color indexed="8"/>
      </top>
      <bottom/>
    </border>
    <border>
      <left style="thin">
        <color indexed="8"/>
      </left>
      <right/>
      <top style="medium"/>
      <bottom/>
    </border>
    <border>
      <left style="double">
        <color rgb="FF000000"/>
      </left>
      <right>
        <color indexed="63"/>
      </right>
      <top style="thin">
        <color rgb="FF000000"/>
      </top>
      <bottom>
        <color indexed="63"/>
      </bottom>
    </border>
    <border>
      <left style="double">
        <color rgb="FF000000"/>
      </left>
      <right>
        <color indexed="63"/>
      </right>
      <top>
        <color indexed="63"/>
      </top>
      <bottom style="thin">
        <color indexed="8"/>
      </bottom>
    </border>
    <border>
      <left style="thin">
        <color indexed="8"/>
      </left>
      <right/>
      <top/>
      <bottom style="thin">
        <color indexed="8"/>
      </bottom>
    </border>
    <border>
      <left style="double">
        <color rgb="FF000000"/>
      </left>
      <right style="thin">
        <color indexed="8"/>
      </right>
      <top style="thin">
        <color indexed="8"/>
      </top>
      <bottom/>
    </border>
    <border>
      <left style="double">
        <color rgb="FF000000"/>
      </left>
      <right style="thin">
        <color indexed="8"/>
      </right>
      <top/>
      <bottom/>
    </border>
    <border>
      <left style="double">
        <color rgb="FF000000"/>
      </left>
      <right style="thin">
        <color indexed="8"/>
      </right>
      <top/>
      <bottom style="medium">
        <color indexed="8"/>
      </bottom>
    </border>
    <border>
      <left>
        <color indexed="63"/>
      </left>
      <right>
        <color indexed="63"/>
      </right>
      <top style="thin"/>
      <bottom>
        <color indexed="63"/>
      </bottom>
    </border>
    <border>
      <left style="thin"/>
      <right style="thin"/>
      <top style="thin"/>
      <bottom>
        <color indexed="63"/>
      </bottom>
    </border>
    <border>
      <left style="thin"/>
      <right/>
      <top style="thin"/>
      <bottom>
        <color indexed="63"/>
      </bottom>
    </border>
    <border>
      <left>
        <color indexed="63"/>
      </left>
      <right>
        <color indexed="63"/>
      </right>
      <top>
        <color indexed="63"/>
      </top>
      <bottom style="medium">
        <color indexed="8"/>
      </bottom>
    </border>
    <border>
      <left style="thin"/>
      <right>
        <color indexed="8"/>
      </right>
      <top style="thin"/>
      <bottom>
        <color indexed="8"/>
      </bottom>
    </border>
    <border>
      <left>
        <color indexed="63"/>
      </left>
      <right>
        <color indexed="63"/>
      </right>
      <top style="medium"/>
      <bottom>
        <color indexed="63"/>
      </bottom>
    </border>
    <border>
      <left style="thin">
        <color indexed="8"/>
      </left>
      <right style="thin"/>
      <top/>
      <bottom/>
    </border>
    <border>
      <left/>
      <right/>
      <top style="medium">
        <color indexed="8"/>
      </top>
      <bottom/>
    </border>
    <border>
      <left/>
      <right style="thin">
        <color indexed="8"/>
      </right>
      <top style="medium"/>
      <bottom/>
    </border>
    <border>
      <left/>
      <right/>
      <top/>
      <bottom style="thin">
        <color indexed="8"/>
      </bottom>
    </border>
    <border>
      <left/>
      <right style="thin">
        <color indexed="8"/>
      </right>
      <top/>
      <bottom style="thin"/>
    </border>
    <border>
      <left style="thin">
        <color indexed="8"/>
      </left>
      <right/>
      <top style="thick">
        <color indexed="8"/>
      </top>
      <bottom/>
    </border>
    <border>
      <left>
        <color indexed="63"/>
      </left>
      <right style="thin"/>
      <top style="thin"/>
      <bottom>
        <color indexed="63"/>
      </bottom>
    </border>
    <border>
      <left>
        <color indexed="8"/>
      </left>
      <right style="thin">
        <color indexed="8"/>
      </right>
      <top>
        <color indexed="63"/>
      </top>
      <bottom style="thin"/>
    </border>
    <border>
      <left style="thin">
        <color indexed="8"/>
      </left>
      <right/>
      <top/>
      <bottom style="thin"/>
    </border>
    <border>
      <left/>
      <right>
        <color indexed="63"/>
      </right>
      <top/>
      <bottom style="medium"/>
    </border>
    <border>
      <left style="thin">
        <color indexed="8"/>
      </left>
      <right>
        <color indexed="63"/>
      </right>
      <top/>
      <bottom style="thin">
        <color indexed="8"/>
      </bottom>
    </border>
    <border>
      <left style="thin">
        <color indexed="8"/>
      </left>
      <right>
        <color indexed="63"/>
      </right>
      <top style="thick">
        <color indexed="8"/>
      </top>
      <bottom/>
    </border>
    <border>
      <left style="thin"/>
      <right>
        <color indexed="63"/>
      </right>
      <top style="thin"/>
      <bottom/>
    </border>
    <border>
      <left style="thin"/>
      <right>
        <color indexed="63"/>
      </right>
      <top/>
      <bottom/>
    </border>
    <border>
      <left style="thin">
        <color indexed="8"/>
      </left>
      <right>
        <color indexed="63"/>
      </right>
      <top/>
      <bottom/>
    </border>
    <border>
      <left style="thin">
        <color indexed="8"/>
      </left>
      <right>
        <color indexed="63"/>
      </right>
      <top/>
      <bottom style="thin"/>
    </border>
    <border>
      <left style="thin">
        <color indexed="8"/>
      </left>
      <right style="thin">
        <color indexed="8"/>
      </right>
      <top/>
      <bottom style="thin"/>
    </border>
    <border>
      <left style="thin">
        <color indexed="8"/>
      </left>
      <right/>
      <top style="thick">
        <color indexed="8"/>
      </top>
      <bottom style="thin"/>
    </border>
    <border>
      <left style="thin">
        <color indexed="8"/>
      </left>
      <right/>
      <top style="thin">
        <color indexed="8"/>
      </top>
      <bottom style="thin"/>
    </border>
    <border>
      <left style="thin"/>
      <right>
        <color indexed="63"/>
      </right>
      <top/>
      <bottom style="medium"/>
    </border>
    <border>
      <left style="thin">
        <color indexed="8"/>
      </left>
      <right/>
      <top style="medium">
        <color indexed="8"/>
      </top>
      <bottom/>
    </border>
    <border>
      <left/>
      <right style="thin">
        <color indexed="8"/>
      </right>
      <top style="medium">
        <color indexed="8"/>
      </top>
      <bottom/>
    </border>
    <border>
      <left/>
      <right/>
      <top style="thick">
        <color indexed="8"/>
      </top>
      <bottom style="thin">
        <color indexed="8"/>
      </bottom>
    </border>
    <border>
      <left style="thin">
        <color indexed="8"/>
      </left>
      <right/>
      <top style="thick">
        <color indexed="8"/>
      </top>
      <bottom style="thin">
        <color indexed="8"/>
      </bottom>
    </border>
    <border>
      <left/>
      <right style="thin">
        <color indexed="8"/>
      </right>
      <top style="thin">
        <color indexed="8"/>
      </top>
      <bottom style="thin">
        <color indexed="8"/>
      </bottom>
    </border>
    <border>
      <left/>
      <right/>
      <top style="thick">
        <color indexed="8"/>
      </top>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8"/>
      </right>
      <top>
        <color indexed="63"/>
      </top>
      <bottom>
        <color indexed="8"/>
      </bottom>
    </border>
    <border>
      <left style="thin">
        <color indexed="8"/>
      </left>
      <right>
        <color indexed="8"/>
      </right>
      <top>
        <color indexed="63"/>
      </top>
      <bottom style="thin">
        <color indexed="8"/>
      </bottom>
    </border>
    <border>
      <left>
        <color indexed="8"/>
      </left>
      <right>
        <color indexed="63"/>
      </right>
      <top>
        <color indexed="8"/>
      </top>
      <bottom style="medium"/>
    </border>
    <border>
      <left>
        <color indexed="63"/>
      </left>
      <right>
        <color indexed="8"/>
      </right>
      <top>
        <color indexed="8"/>
      </top>
      <bottom style="medium"/>
    </border>
    <border>
      <left>
        <color indexed="63"/>
      </left>
      <right style="thin">
        <color indexed="8"/>
      </right>
      <top style="medium"/>
      <bottom style="thin"/>
    </border>
    <border>
      <left style="thin">
        <color indexed="8"/>
      </left>
      <right>
        <color indexed="8"/>
      </right>
      <top>
        <color indexed="8"/>
      </top>
      <bottom>
        <color indexed="8"/>
      </bottom>
    </border>
    <border>
      <left style="thin">
        <color indexed="8"/>
      </left>
      <right>
        <color indexed="63"/>
      </right>
      <top/>
      <bottom>
        <color indexed="63"/>
      </bottom>
    </border>
    <border>
      <left style="thin"/>
      <right style="thin">
        <color indexed="8"/>
      </right>
      <top>
        <color indexed="63"/>
      </top>
      <bottom>
        <color indexed="63"/>
      </bottom>
    </border>
    <border>
      <left style="thin">
        <color indexed="8"/>
      </left>
      <right>
        <color indexed="8"/>
      </right>
      <top>
        <color indexed="8"/>
      </top>
      <bottom>
        <color indexed="63"/>
      </bottom>
    </border>
    <border>
      <left style="thin">
        <color indexed="8"/>
      </left>
      <right>
        <color indexed="8"/>
      </right>
      <top>
        <color indexed="63"/>
      </top>
      <bottom>
        <color indexed="63"/>
      </bottom>
    </border>
    <border>
      <left style="thin">
        <color indexed="8"/>
      </left>
      <right>
        <color indexed="8"/>
      </right>
      <top>
        <color indexed="63"/>
      </top>
      <bottom style="medium"/>
    </border>
    <border>
      <left style="thin">
        <color indexed="8"/>
      </left>
      <right>
        <color indexed="63"/>
      </right>
      <top/>
      <bottom style="medium">
        <color rgb="FF000000"/>
      </bottom>
    </border>
    <border>
      <left style="thin">
        <color indexed="8"/>
      </left>
      <right>
        <color indexed="8"/>
      </right>
      <top>
        <color indexed="8"/>
      </top>
      <bottom style="medium">
        <color indexed="8"/>
      </bottom>
    </border>
    <border>
      <left style="thin">
        <color indexed="8"/>
      </left>
      <right>
        <color indexed="63"/>
      </right>
      <top>
        <color indexed="63"/>
      </top>
      <bottom style="medium">
        <color rgb="FF000000"/>
      </bottom>
    </border>
    <border>
      <left style="thin"/>
      <right>
        <color indexed="63"/>
      </right>
      <top style="thin"/>
      <bottom>
        <color indexed="63"/>
      </bottom>
    </border>
    <border>
      <left style="thin"/>
      <right style="double"/>
      <top/>
      <bottom/>
    </border>
    <border>
      <left style="double"/>
      <right/>
      <top style="thin"/>
      <bottom/>
    </border>
    <border>
      <left style="double"/>
      <right/>
      <top/>
      <bottom/>
    </border>
    <border>
      <left style="double"/>
      <right/>
      <top/>
      <bottom style="thin"/>
    </border>
    <border>
      <left style="double"/>
      <right style="thin"/>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color indexed="8"/>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8"/>
      </left>
      <right style="thin">
        <color indexed="8"/>
      </right>
      <top>
        <color indexed="8"/>
      </top>
      <bottom>
        <color indexed="8"/>
      </bottom>
    </border>
    <border>
      <left style="thin">
        <color rgb="FF000000"/>
      </left>
      <right>
        <color indexed="63"/>
      </right>
      <top>
        <color indexed="63"/>
      </top>
      <bottom style="medium">
        <color rgb="FF000000"/>
      </bottom>
    </border>
    <border>
      <left style="thin">
        <color indexed="8"/>
      </left>
      <right style="thin">
        <color indexed="8"/>
      </right>
      <top>
        <color indexed="8"/>
      </top>
      <bottom>
        <color indexed="8"/>
      </bottom>
    </border>
    <border>
      <left style="thin">
        <color indexed="8"/>
      </left>
      <right style="thin">
        <color rgb="FF000000"/>
      </right>
      <top>
        <color indexed="8"/>
      </top>
      <bottom>
        <color indexed="8"/>
      </bottom>
    </border>
    <border>
      <left style="thin">
        <color rgb="FF000000"/>
      </left>
      <right/>
      <top>
        <color indexed="63"/>
      </top>
      <bottom>
        <color indexed="63"/>
      </bottom>
    </border>
    <border>
      <left style="thin">
        <color indexed="8"/>
      </left>
      <right/>
      <top>
        <color indexed="8"/>
      </top>
      <bottom>
        <color indexed="8"/>
      </bottom>
    </border>
    <border>
      <left>
        <color indexed="8"/>
      </left>
      <right style="thin">
        <color indexed="8"/>
      </right>
      <top>
        <color indexed="8"/>
      </top>
      <bottom style="medium"/>
    </border>
    <border>
      <left style="thin">
        <color indexed="8"/>
      </left>
      <right style="thin">
        <color indexed="8"/>
      </right>
      <top>
        <color indexed="8"/>
      </top>
      <bottom style="medium"/>
    </border>
    <border>
      <left style="thin">
        <color rgb="FF000000"/>
      </left>
      <right style="thin">
        <color rgb="FF000000"/>
      </right>
      <top>
        <color indexed="8"/>
      </top>
      <bottom style="medium"/>
    </border>
    <border>
      <left style="thin">
        <color rgb="FF000000"/>
      </left>
      <right/>
      <top>
        <color indexed="63"/>
      </top>
      <bottom style="medium"/>
    </border>
    <border>
      <left style="thin">
        <color indexed="8"/>
      </left>
      <right style="thin">
        <color rgb="FFFFFFFF"/>
      </right>
      <top>
        <color indexed="8"/>
      </top>
      <bottom>
        <color indexed="8"/>
      </bottom>
    </border>
    <border>
      <left style="thin">
        <color rgb="FF000000"/>
      </left>
      <right style="thin">
        <color rgb="FFFFFFFF"/>
      </right>
      <top>
        <color indexed="63"/>
      </top>
      <bottom>
        <color indexed="63"/>
      </bottom>
    </border>
    <border>
      <left style="thin">
        <color rgb="FF000000"/>
      </left>
      <right style="thin">
        <color rgb="FFFFFFFF"/>
      </right>
      <top>
        <color indexed="8"/>
      </top>
      <bottom style="medium"/>
    </border>
    <border>
      <left style="thin">
        <color rgb="FF000000"/>
      </left>
      <right>
        <color indexed="8"/>
      </right>
      <top>
        <color indexed="63"/>
      </top>
      <bottom>
        <color indexed="63"/>
      </bottom>
    </border>
    <border>
      <left style="thin">
        <color rgb="FF000000"/>
      </left>
      <right>
        <color indexed="63"/>
      </right>
      <top>
        <color indexed="63"/>
      </top>
      <bottom style="medium"/>
    </border>
    <border>
      <left style="thin">
        <color rgb="FF000000"/>
      </left>
      <right style="thin">
        <color rgb="FFFFFFFF"/>
      </right>
      <top>
        <color indexed="63"/>
      </top>
      <bottom style="medium"/>
    </border>
    <border>
      <left>
        <color indexed="8"/>
      </left>
      <right style="thin">
        <color rgb="FF000000"/>
      </right>
      <top>
        <color indexed="8"/>
      </top>
      <bottom>
        <color indexed="8"/>
      </bottom>
    </border>
    <border>
      <left style="thin">
        <color rgb="FF000000"/>
      </left>
      <right style="thin">
        <color rgb="FF000000"/>
      </right>
      <top>
        <color indexed="8"/>
      </top>
      <bottom>
        <color indexed="8"/>
      </bottom>
    </border>
    <border>
      <left>
        <color indexed="8"/>
      </left>
      <right style="thin">
        <color rgb="FF000000"/>
      </right>
      <top>
        <color indexed="8"/>
      </top>
      <bottom style="medium"/>
    </border>
    <border>
      <left style="thin">
        <color rgb="FF000000"/>
      </left>
      <right>
        <color indexed="8"/>
      </right>
      <top>
        <color indexed="63"/>
      </top>
      <bottom style="medium"/>
    </border>
    <border>
      <left style="thin">
        <color rgb="FF000000"/>
      </left>
      <right style="thin">
        <color rgb="FF000000"/>
      </right>
      <top style="thin"/>
      <bottom style="thin"/>
    </border>
    <border>
      <left style="thin">
        <color rgb="FF000000"/>
      </left>
      <right/>
      <top style="thin"/>
      <bottom style="thin"/>
    </border>
    <border>
      <left style="thin">
        <color indexed="8"/>
      </left>
      <right/>
      <top>
        <color indexed="8"/>
      </top>
      <bottom style="medium"/>
    </border>
    <border>
      <left>
        <color indexed="8"/>
      </left>
      <right style="thin"/>
      <top>
        <color indexed="8"/>
      </top>
      <bottom>
        <color indexed="8"/>
      </bottom>
    </border>
    <border>
      <left style="thin"/>
      <right style="thin"/>
      <top>
        <color indexed="8"/>
      </top>
      <bottom>
        <color indexed="8"/>
      </bottom>
    </border>
    <border>
      <left>
        <color indexed="8"/>
      </left>
      <right style="thin"/>
      <top>
        <color indexed="8"/>
      </top>
      <bottom style="medium"/>
    </border>
    <border>
      <left style="thin"/>
      <right style="thin"/>
      <top>
        <color indexed="8"/>
      </top>
      <bottom style="medium"/>
    </border>
    <border>
      <left>
        <color indexed="63"/>
      </left>
      <right/>
      <top style="medium"/>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top/>
      <bottom style="medium">
        <color rgb="FF000000"/>
      </bottom>
    </border>
    <border>
      <left>
        <color indexed="63"/>
      </left>
      <right>
        <color indexed="63"/>
      </right>
      <top style="thin"/>
      <bottom/>
    </border>
    <border>
      <left>
        <color indexed="63"/>
      </left>
      <right>
        <color indexed="63"/>
      </right>
      <top/>
      <bottom style="medium"/>
    </border>
    <border>
      <left style="thin"/>
      <right/>
      <top/>
      <bottom style="thin">
        <color indexed="8"/>
      </bottom>
    </border>
    <border>
      <left style="thin"/>
      <right style="thin"/>
      <top/>
      <bottom style="thin">
        <color indexed="8"/>
      </bottom>
    </border>
    <border>
      <left style="thin">
        <color indexed="8"/>
      </left>
      <right style="thin">
        <color indexed="8"/>
      </right>
      <top>
        <color indexed="63"/>
      </top>
      <bottom/>
    </border>
    <border>
      <left style="thin">
        <color indexed="8"/>
      </left>
      <right>
        <color indexed="63"/>
      </right>
      <top>
        <color indexed="63"/>
      </top>
      <bottom/>
    </border>
    <border>
      <left/>
      <right/>
      <top style="thin"/>
      <bottom style="thin">
        <color indexed="8"/>
      </bottom>
    </border>
    <border>
      <left style="thin"/>
      <right/>
      <top style="thin"/>
      <bottom style="thin">
        <color indexed="8"/>
      </bottom>
    </border>
    <border>
      <left style="thin">
        <color indexed="8"/>
      </left>
      <right/>
      <top>
        <color indexed="63"/>
      </top>
      <bottom/>
    </border>
    <border>
      <left/>
      <right style="thin">
        <color theme="1"/>
      </right>
      <top/>
      <bottom/>
    </border>
    <border>
      <left style="thin">
        <color theme="1"/>
      </left>
      <right style="thin">
        <color theme="1"/>
      </right>
      <top>
        <color indexed="63"/>
      </top>
      <bottom>
        <color indexed="63"/>
      </bottom>
    </border>
    <border>
      <left/>
      <right style="thin">
        <color theme="1"/>
      </right>
      <top/>
      <bottom style="medium">
        <color theme="1"/>
      </bottom>
    </border>
    <border>
      <left style="thin">
        <color theme="1"/>
      </left>
      <right style="thin">
        <color theme="1"/>
      </right>
      <top>
        <color indexed="63"/>
      </top>
      <bottom style="medium">
        <color theme="1"/>
      </bottom>
    </border>
    <border>
      <left style="thin">
        <color theme="1"/>
      </left>
      <right>
        <color indexed="63"/>
      </right>
      <top>
        <color indexed="63"/>
      </top>
      <bottom>
        <color indexed="63"/>
      </bottom>
    </border>
    <border>
      <left style="thin">
        <color theme="1"/>
      </left>
      <right/>
      <top>
        <color indexed="63"/>
      </top>
      <bottom>
        <color indexed="63"/>
      </bottom>
    </border>
    <border>
      <left style="thin">
        <color theme="1"/>
      </left>
      <right>
        <color indexed="63"/>
      </right>
      <top>
        <color indexed="63"/>
      </top>
      <bottom style="medium">
        <color theme="1"/>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lignment vertical="center"/>
      <protection/>
    </xf>
    <xf numFmtId="0" fontId="58" fillId="2" borderId="0" applyNumberFormat="0" applyBorder="0" applyAlignment="0" applyProtection="0"/>
    <xf numFmtId="0" fontId="59" fillId="3" borderId="1" applyNumberFormat="0" applyAlignment="0" applyProtection="0"/>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0" fillId="0" borderId="0" applyFont="0" applyFill="0" applyBorder="0" applyAlignment="0" applyProtection="0"/>
    <xf numFmtId="0" fontId="61" fillId="4"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30" fillId="0" borderId="0">
      <alignment/>
      <protection/>
    </xf>
    <xf numFmtId="0" fontId="63" fillId="0" borderId="0" applyNumberFormat="0" applyFill="0" applyBorder="0" applyAlignment="0" applyProtection="0"/>
    <xf numFmtId="0" fontId="0" fillId="6" borderId="2" applyNumberFormat="0" applyFont="0" applyAlignment="0" applyProtection="0"/>
    <xf numFmtId="0" fontId="61" fillId="7"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0" borderId="0">
      <alignment/>
      <protection/>
    </xf>
    <xf numFmtId="0" fontId="30" fillId="0" borderId="0">
      <alignment/>
      <protection/>
    </xf>
    <xf numFmtId="0" fontId="68" fillId="0" borderId="3" applyNumberFormat="0" applyFill="0" applyAlignment="0" applyProtection="0"/>
    <xf numFmtId="0" fontId="58" fillId="0" borderId="0">
      <alignment vertical="center"/>
      <protection/>
    </xf>
    <xf numFmtId="0" fontId="69" fillId="0" borderId="4" applyNumberFormat="0" applyFill="0" applyAlignment="0" applyProtection="0"/>
    <xf numFmtId="0" fontId="61" fillId="8" borderId="0" applyNumberFormat="0" applyBorder="0" applyAlignment="0" applyProtection="0"/>
    <xf numFmtId="0" fontId="64" fillId="0" borderId="5" applyNumberFormat="0" applyFill="0" applyAlignment="0" applyProtection="0"/>
    <xf numFmtId="0" fontId="61" fillId="9" borderId="0" applyNumberFormat="0" applyBorder="0" applyAlignment="0" applyProtection="0"/>
    <xf numFmtId="0" fontId="70" fillId="10" borderId="6" applyNumberFormat="0" applyAlignment="0" applyProtection="0"/>
    <xf numFmtId="0" fontId="0" fillId="0" borderId="0">
      <alignment vertical="center"/>
      <protection/>
    </xf>
    <xf numFmtId="0" fontId="71" fillId="10" borderId="1" applyNumberFormat="0" applyAlignment="0" applyProtection="0"/>
    <xf numFmtId="0" fontId="72" fillId="11" borderId="7" applyNumberFormat="0" applyAlignment="0" applyProtection="0"/>
    <xf numFmtId="0" fontId="58" fillId="3" borderId="0" applyNumberFormat="0" applyBorder="0" applyAlignment="0" applyProtection="0"/>
    <xf numFmtId="0" fontId="61" fillId="12"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2" borderId="0" applyNumberFormat="0" applyBorder="0" applyAlignment="0" applyProtection="0"/>
    <xf numFmtId="0" fontId="14" fillId="0" borderId="0">
      <alignment/>
      <protection/>
    </xf>
    <xf numFmtId="0" fontId="30" fillId="0" borderId="0">
      <alignment/>
      <protection/>
    </xf>
    <xf numFmtId="0" fontId="76" fillId="13" borderId="0" applyNumberFormat="0" applyBorder="0" applyAlignment="0" applyProtection="0"/>
    <xf numFmtId="0" fontId="58" fillId="14" borderId="0" applyNumberFormat="0" applyBorder="0" applyAlignment="0" applyProtection="0"/>
    <xf numFmtId="0" fontId="6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5" borderId="0" applyNumberFormat="0" applyBorder="0" applyAlignment="0" applyProtection="0"/>
    <xf numFmtId="0" fontId="58" fillId="7" borderId="0" applyNumberFormat="0" applyBorder="0" applyAlignment="0" applyProtection="0"/>
    <xf numFmtId="0" fontId="61" fillId="18" borderId="0" applyNumberFormat="0" applyBorder="0" applyAlignment="0" applyProtection="0"/>
    <xf numFmtId="0" fontId="61" fillId="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61" fillId="20" borderId="0" applyNumberFormat="0" applyBorder="0" applyAlignment="0" applyProtection="0"/>
    <xf numFmtId="0" fontId="58" fillId="17"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58" fillId="22" borderId="0" applyNumberFormat="0" applyBorder="0" applyAlignment="0" applyProtection="0"/>
    <xf numFmtId="0" fontId="61" fillId="23" borderId="0" applyNumberFormat="0" applyBorder="0" applyAlignment="0" applyProtection="0"/>
    <xf numFmtId="0" fontId="30" fillId="0" borderId="0">
      <alignment/>
      <protection/>
    </xf>
    <xf numFmtId="0" fontId="1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pplyNumberFormat="0">
      <alignment/>
      <protection/>
    </xf>
    <xf numFmtId="0" fontId="16" fillId="0" borderId="0">
      <alignment/>
      <protection/>
    </xf>
    <xf numFmtId="0" fontId="0" fillId="0" borderId="0">
      <alignment vertical="center"/>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30" fillId="0" borderId="0">
      <alignment/>
      <protection/>
    </xf>
    <xf numFmtId="0" fontId="14"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cellStyleXfs>
  <cellXfs count="2297">
    <xf numFmtId="0" fontId="0" fillId="0" borderId="0" xfId="0" applyAlignment="1">
      <alignment/>
    </xf>
    <xf numFmtId="0" fontId="0" fillId="24" borderId="0" xfId="0" applyFill="1" applyAlignment="1">
      <alignment/>
    </xf>
    <xf numFmtId="0" fontId="2" fillId="24" borderId="0" xfId="0" applyFont="1" applyFill="1" applyAlignment="1">
      <alignment horizontal="center" vertical="center" wrapText="1"/>
    </xf>
    <xf numFmtId="0" fontId="3" fillId="24" borderId="0" xfId="0" applyFont="1" applyFill="1" applyAlignment="1">
      <alignment horizontal="left" vertical="center" wrapText="1"/>
    </xf>
    <xf numFmtId="0" fontId="4" fillId="24" borderId="0" xfId="0" applyFont="1" applyFill="1" applyAlignment="1">
      <alignment vertical="center"/>
    </xf>
    <xf numFmtId="0" fontId="0" fillId="0" borderId="0" xfId="0" applyFill="1" applyAlignment="1">
      <alignment vertical="center"/>
    </xf>
    <xf numFmtId="0" fontId="5" fillId="24" borderId="0" xfId="0" applyFont="1" applyFill="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3" xfId="54" applyNumberFormat="1" applyFont="1" applyFill="1" applyBorder="1" applyAlignment="1">
      <alignment horizontal="center" vertical="center"/>
      <protection/>
    </xf>
    <xf numFmtId="0" fontId="4" fillId="25" borderId="14" xfId="0" applyFont="1" applyFill="1" applyBorder="1" applyAlignment="1">
      <alignment vertical="center"/>
    </xf>
    <xf numFmtId="0" fontId="4" fillId="25" borderId="15" xfId="0" applyFont="1" applyFill="1" applyBorder="1" applyAlignment="1">
      <alignment horizontal="center" vertical="center"/>
    </xf>
    <xf numFmtId="176" fontId="4" fillId="24" borderId="15" xfId="0" applyNumberFormat="1" applyFont="1" applyFill="1" applyBorder="1" applyAlignment="1">
      <alignment vertical="center"/>
    </xf>
    <xf numFmtId="177" fontId="4" fillId="24" borderId="16" xfId="0" applyNumberFormat="1" applyFont="1" applyFill="1" applyBorder="1" applyAlignment="1">
      <alignment vertical="center"/>
    </xf>
    <xf numFmtId="0" fontId="6" fillId="25" borderId="14" xfId="0" applyFont="1" applyFill="1" applyBorder="1" applyAlignment="1">
      <alignment vertical="center"/>
    </xf>
    <xf numFmtId="0" fontId="82" fillId="25" borderId="17" xfId="0" applyFont="1" applyFill="1" applyBorder="1" applyAlignment="1">
      <alignment vertical="center" wrapText="1"/>
    </xf>
    <xf numFmtId="176" fontId="4" fillId="24" borderId="15" xfId="0" applyNumberFormat="1" applyFont="1" applyFill="1" applyBorder="1" applyAlignment="1">
      <alignment horizontal="right" vertical="center"/>
    </xf>
    <xf numFmtId="0" fontId="83" fillId="25" borderId="17" xfId="0" applyFont="1" applyFill="1" applyBorder="1" applyAlignment="1">
      <alignmen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vertical="center" wrapText="1"/>
    </xf>
    <xf numFmtId="0" fontId="4" fillId="25" borderId="20" xfId="0" applyFont="1" applyFill="1" applyBorder="1" applyAlignment="1">
      <alignment vertical="center"/>
    </xf>
    <xf numFmtId="0" fontId="4" fillId="25" borderId="21" xfId="0" applyFont="1" applyFill="1" applyBorder="1" applyAlignment="1">
      <alignment horizontal="center" vertical="center"/>
    </xf>
    <xf numFmtId="176" fontId="4" fillId="24" borderId="21" xfId="0" applyNumberFormat="1" applyFont="1" applyFill="1" applyBorder="1" applyAlignment="1">
      <alignment vertical="center"/>
    </xf>
    <xf numFmtId="177" fontId="4" fillId="24" borderId="22" xfId="0" applyNumberFormat="1" applyFont="1" applyFill="1" applyBorder="1" applyAlignment="1">
      <alignment vertical="center"/>
    </xf>
    <xf numFmtId="176" fontId="4" fillId="24" borderId="16" xfId="0" applyNumberFormat="1" applyFont="1" applyFill="1" applyBorder="1" applyAlignment="1">
      <alignment horizontal="right" vertical="center"/>
    </xf>
    <xf numFmtId="176" fontId="4" fillId="24" borderId="0" xfId="0" applyNumberFormat="1" applyFont="1" applyFill="1" applyAlignment="1">
      <alignment horizontal="right" vertical="center"/>
    </xf>
    <xf numFmtId="176" fontId="4" fillId="24" borderId="16" xfId="0" applyNumberFormat="1" applyFont="1" applyFill="1" applyBorder="1" applyAlignment="1">
      <alignment horizontal="right" vertical="center"/>
    </xf>
    <xf numFmtId="176" fontId="4" fillId="24" borderId="15" xfId="0" applyNumberFormat="1" applyFont="1" applyFill="1" applyBorder="1" applyAlignment="1">
      <alignment horizontal="right" vertical="center" indent="1"/>
    </xf>
    <xf numFmtId="176" fontId="4" fillId="24" borderId="21" xfId="0" applyNumberFormat="1" applyFont="1" applyFill="1" applyBorder="1" applyAlignment="1">
      <alignment horizontal="right" vertical="center"/>
    </xf>
    <xf numFmtId="176" fontId="4" fillId="24" borderId="22" xfId="0" applyNumberFormat="1" applyFont="1" applyFill="1" applyBorder="1" applyAlignment="1">
      <alignment horizontal="right" vertical="center"/>
    </xf>
    <xf numFmtId="0" fontId="5" fillId="24" borderId="0" xfId="0" applyFont="1" applyFill="1" applyAlignment="1">
      <alignment horizontal="center" vertical="center"/>
    </xf>
    <xf numFmtId="0" fontId="4" fillId="24" borderId="0" xfId="0" applyFont="1" applyFill="1" applyAlignment="1">
      <alignment horizontal="center" vertical="center"/>
    </xf>
    <xf numFmtId="0" fontId="4" fillId="24" borderId="0" xfId="0" applyFont="1" applyFill="1" applyAlignment="1">
      <alignment horizontal="right" vertical="center"/>
    </xf>
    <xf numFmtId="0" fontId="4" fillId="25" borderId="10" xfId="0" applyFont="1" applyFill="1" applyBorder="1" applyAlignment="1">
      <alignment horizontal="center" vertical="center"/>
    </xf>
    <xf numFmtId="0" fontId="4" fillId="25" borderId="13" xfId="0" applyFont="1" applyFill="1" applyBorder="1" applyAlignment="1">
      <alignment horizontal="center" vertical="center"/>
    </xf>
    <xf numFmtId="0" fontId="9" fillId="25" borderId="19" xfId="0" applyFont="1" applyFill="1" applyBorder="1" applyAlignment="1">
      <alignment vertical="center" wrapText="1"/>
    </xf>
    <xf numFmtId="176" fontId="10" fillId="24" borderId="15" xfId="0" applyNumberFormat="1" applyFont="1" applyFill="1" applyBorder="1" applyAlignment="1">
      <alignment vertical="center"/>
    </xf>
    <xf numFmtId="177" fontId="10" fillId="24" borderId="16" xfId="0" applyNumberFormat="1" applyFont="1" applyFill="1" applyBorder="1" applyAlignment="1">
      <alignment vertical="center"/>
    </xf>
    <xf numFmtId="0" fontId="9" fillId="25" borderId="18" xfId="0" applyFont="1" applyFill="1" applyBorder="1" applyAlignment="1">
      <alignment horizontal="left" vertical="center" wrapText="1"/>
    </xf>
    <xf numFmtId="177" fontId="4" fillId="24" borderId="16" xfId="0" applyNumberFormat="1" applyFont="1" applyFill="1" applyBorder="1" applyAlignment="1">
      <alignment vertical="center"/>
    </xf>
    <xf numFmtId="0" fontId="4" fillId="25" borderId="23" xfId="0" applyFont="1" applyFill="1" applyBorder="1" applyAlignment="1">
      <alignment horizontal="left" vertical="center" wrapText="1"/>
    </xf>
    <xf numFmtId="0" fontId="9" fillId="25" borderId="24" xfId="0" applyFont="1" applyFill="1" applyBorder="1" applyAlignment="1">
      <alignment horizontal="left" vertical="center" wrapText="1"/>
    </xf>
    <xf numFmtId="0" fontId="4" fillId="25" borderId="24" xfId="0" applyFont="1" applyFill="1" applyBorder="1" applyAlignment="1">
      <alignment horizontal="left" vertical="center" wrapText="1"/>
    </xf>
    <xf numFmtId="0" fontId="83" fillId="25" borderId="24" xfId="0" applyFont="1" applyFill="1" applyBorder="1" applyAlignment="1">
      <alignment horizontal="left" vertical="center" wrapText="1"/>
    </xf>
    <xf numFmtId="0" fontId="8" fillId="25" borderId="25" xfId="0" applyFont="1" applyFill="1" applyBorder="1" applyAlignment="1">
      <alignment horizontal="left" vertical="center" wrapText="1"/>
    </xf>
    <xf numFmtId="0" fontId="8" fillId="25" borderId="24" xfId="0" applyFont="1" applyFill="1" applyBorder="1" applyAlignment="1">
      <alignment horizontal="left" vertical="center" wrapText="1"/>
    </xf>
    <xf numFmtId="0" fontId="11" fillId="25" borderId="24" xfId="0" applyFont="1" applyFill="1" applyBorder="1" applyAlignment="1">
      <alignment horizontal="left" vertical="center" wrapText="1"/>
    </xf>
    <xf numFmtId="0" fontId="11" fillId="25" borderId="14" xfId="0" applyFont="1" applyFill="1" applyBorder="1" applyAlignment="1">
      <alignment horizontal="left" vertical="center" wrapText="1"/>
    </xf>
    <xf numFmtId="0" fontId="4" fillId="25" borderId="19" xfId="0" applyFont="1" applyFill="1" applyBorder="1" applyAlignment="1">
      <alignment horizontal="left" vertical="center" wrapText="1"/>
    </xf>
    <xf numFmtId="176" fontId="4" fillId="24" borderId="26" xfId="0" applyNumberFormat="1" applyFont="1" applyFill="1" applyBorder="1" applyAlignment="1">
      <alignment vertical="center"/>
    </xf>
    <xf numFmtId="0" fontId="4" fillId="25" borderId="14" xfId="0" applyFont="1" applyFill="1" applyBorder="1" applyAlignment="1">
      <alignment horizontal="left" vertical="center" wrapText="1"/>
    </xf>
    <xf numFmtId="0" fontId="9" fillId="25" borderId="14" xfId="0" applyFont="1" applyFill="1" applyBorder="1" applyAlignment="1">
      <alignment horizontal="left" vertical="center" wrapText="1"/>
    </xf>
    <xf numFmtId="0" fontId="83" fillId="25" borderId="14" xfId="0" applyFont="1" applyFill="1" applyBorder="1" applyAlignment="1">
      <alignment horizontal="left" vertical="center" wrapText="1"/>
    </xf>
    <xf numFmtId="0" fontId="8" fillId="25" borderId="27"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horizontal="left" vertical="center" wrapText="1"/>
    </xf>
    <xf numFmtId="0" fontId="8" fillId="25" borderId="28" xfId="0" applyFont="1" applyFill="1" applyBorder="1" applyAlignment="1">
      <alignment horizontal="left" vertical="center" wrapText="1"/>
    </xf>
    <xf numFmtId="177" fontId="4" fillId="24" borderId="22" xfId="0" applyNumberFormat="1" applyFont="1" applyFill="1" applyBorder="1" applyAlignment="1">
      <alignment vertical="center"/>
    </xf>
    <xf numFmtId="0" fontId="12" fillId="24" borderId="0" xfId="0" applyFont="1" applyFill="1" applyAlignment="1">
      <alignment horizontal="left" vertical="center" wrapText="1"/>
    </xf>
    <xf numFmtId="0" fontId="12" fillId="24" borderId="0" xfId="0" applyFont="1" applyFill="1" applyAlignment="1">
      <alignment vertical="center" wrapText="1"/>
    </xf>
    <xf numFmtId="176" fontId="10" fillId="24" borderId="16" xfId="0" applyNumberFormat="1" applyFont="1" applyFill="1" applyBorder="1" applyAlignment="1">
      <alignment vertical="center"/>
    </xf>
    <xf numFmtId="176" fontId="4" fillId="24" borderId="0" xfId="0" applyNumberFormat="1" applyFont="1" applyFill="1" applyAlignment="1">
      <alignment vertical="center"/>
    </xf>
    <xf numFmtId="176" fontId="4" fillId="24" borderId="16" xfId="0" applyNumberFormat="1" applyFont="1" applyFill="1" applyBorder="1" applyAlignment="1">
      <alignment vertical="center"/>
    </xf>
    <xf numFmtId="176" fontId="4" fillId="24" borderId="16" xfId="0" applyNumberFormat="1" applyFont="1" applyFill="1" applyBorder="1" applyAlignment="1">
      <alignment horizontal="right" vertical="center" indent="1"/>
    </xf>
    <xf numFmtId="176" fontId="4" fillId="24" borderId="29" xfId="0" applyNumberFormat="1" applyFont="1" applyFill="1" applyBorder="1" applyAlignment="1">
      <alignment horizontal="right" vertical="center"/>
    </xf>
    <xf numFmtId="176" fontId="4" fillId="24" borderId="0" xfId="0" applyNumberFormat="1" applyFont="1" applyFill="1" applyAlignment="1">
      <alignment horizontal="right" vertical="center" indent="1"/>
    </xf>
    <xf numFmtId="176" fontId="4" fillId="24" borderId="22" xfId="0" applyNumberFormat="1" applyFont="1" applyFill="1" applyBorder="1" applyAlignment="1">
      <alignment vertical="center"/>
    </xf>
    <xf numFmtId="0" fontId="12" fillId="24" borderId="0" xfId="0" applyFont="1" applyFill="1" applyAlignment="1">
      <alignment horizontal="left" vertical="center" wrapText="1"/>
    </xf>
    <xf numFmtId="0" fontId="4" fillId="25" borderId="15" xfId="0" applyFont="1" applyFill="1" applyBorder="1" applyAlignment="1">
      <alignment horizontal="center" vertical="center"/>
    </xf>
    <xf numFmtId="0" fontId="9" fillId="25" borderId="14" xfId="0" applyFont="1" applyFill="1" applyBorder="1" applyAlignment="1">
      <alignment vertical="center"/>
    </xf>
    <xf numFmtId="0" fontId="9" fillId="25" borderId="15" xfId="0" applyFont="1" applyFill="1" applyBorder="1" applyAlignment="1">
      <alignment horizontal="center" vertical="center"/>
    </xf>
    <xf numFmtId="176" fontId="4" fillId="24" borderId="15" xfId="0" applyNumberFormat="1" applyFont="1" applyFill="1" applyBorder="1" applyAlignment="1">
      <alignment vertical="center"/>
    </xf>
    <xf numFmtId="176" fontId="4" fillId="24" borderId="30" xfId="0" applyNumberFormat="1" applyFont="1" applyFill="1" applyBorder="1" applyAlignment="1">
      <alignment vertical="center"/>
    </xf>
    <xf numFmtId="176" fontId="4" fillId="24" borderId="31" xfId="0" applyNumberFormat="1" applyFont="1" applyFill="1" applyBorder="1" applyAlignment="1">
      <alignment vertical="center"/>
    </xf>
    <xf numFmtId="0" fontId="4" fillId="25" borderId="15" xfId="0" applyFont="1" applyFill="1" applyBorder="1" applyAlignment="1">
      <alignment horizontal="center" vertical="center" wrapText="1"/>
    </xf>
    <xf numFmtId="0" fontId="4" fillId="25" borderId="18" xfId="0" applyFont="1" applyFill="1" applyBorder="1" applyAlignment="1">
      <alignment horizontal="left" vertical="center" wrapText="1"/>
    </xf>
    <xf numFmtId="0" fontId="6" fillId="25" borderId="32" xfId="0" applyFont="1" applyFill="1" applyBorder="1" applyAlignment="1">
      <alignment horizontal="left" vertical="center" wrapText="1"/>
    </xf>
    <xf numFmtId="0" fontId="4" fillId="25" borderId="14" xfId="0" applyFont="1" applyFill="1" applyBorder="1" applyAlignment="1">
      <alignment horizontal="left" vertical="center" wrapText="1"/>
    </xf>
    <xf numFmtId="0" fontId="4" fillId="25" borderId="32" xfId="0" applyFont="1" applyFill="1" applyBorder="1" applyAlignment="1">
      <alignment horizontal="left" vertical="center" wrapText="1"/>
    </xf>
    <xf numFmtId="176" fontId="4" fillId="24" borderId="33" xfId="0" applyNumberFormat="1" applyFont="1" applyFill="1" applyBorder="1" applyAlignment="1">
      <alignment vertical="center"/>
    </xf>
    <xf numFmtId="176" fontId="4" fillId="24" borderId="34" xfId="0" applyNumberFormat="1" applyFont="1" applyFill="1" applyBorder="1" applyAlignment="1">
      <alignment vertical="center"/>
    </xf>
    <xf numFmtId="177" fontId="4" fillId="24" borderId="35" xfId="0" applyNumberFormat="1" applyFont="1" applyFill="1" applyBorder="1" applyAlignment="1">
      <alignment vertical="center"/>
    </xf>
    <xf numFmtId="0" fontId="4" fillId="25" borderId="36" xfId="0" applyFont="1" applyFill="1" applyBorder="1" applyAlignment="1">
      <alignment horizontal="left" vertical="center" wrapText="1"/>
    </xf>
    <xf numFmtId="0" fontId="4" fillId="25" borderId="26" xfId="0" applyFont="1" applyFill="1" applyBorder="1" applyAlignment="1">
      <alignment horizontal="center" vertical="center"/>
    </xf>
    <xf numFmtId="177" fontId="4" fillId="24" borderId="37" xfId="0" applyNumberFormat="1" applyFont="1" applyFill="1" applyBorder="1" applyAlignment="1">
      <alignment vertical="center"/>
    </xf>
    <xf numFmtId="0" fontId="4" fillId="25" borderId="38" xfId="0" applyFont="1" applyFill="1" applyBorder="1" applyAlignment="1">
      <alignment horizontal="left" vertical="center" wrapText="1"/>
    </xf>
    <xf numFmtId="0" fontId="4" fillId="25" borderId="21" xfId="0" applyFont="1" applyFill="1" applyBorder="1" applyAlignment="1">
      <alignment horizontal="center" vertical="center"/>
    </xf>
    <xf numFmtId="176" fontId="4" fillId="24" borderId="39" xfId="0" applyNumberFormat="1" applyFont="1" applyFill="1" applyBorder="1" applyAlignment="1">
      <alignment vertical="center"/>
    </xf>
    <xf numFmtId="176" fontId="4" fillId="24" borderId="40" xfId="0" applyNumberFormat="1" applyFont="1" applyFill="1" applyBorder="1" applyAlignment="1">
      <alignment vertical="center"/>
    </xf>
    <xf numFmtId="0" fontId="12" fillId="24" borderId="41" xfId="0" applyFont="1" applyFill="1" applyBorder="1" applyAlignment="1">
      <alignment horizontal="left" wrapText="1"/>
    </xf>
    <xf numFmtId="0" fontId="12" fillId="24" borderId="0" xfId="0" applyFont="1" applyFill="1" applyAlignment="1">
      <alignment horizontal="left" wrapText="1"/>
    </xf>
    <xf numFmtId="0" fontId="12" fillId="24" borderId="0" xfId="0" applyFont="1" applyFill="1" applyAlignment="1">
      <alignment wrapText="1"/>
    </xf>
    <xf numFmtId="176" fontId="4" fillId="24" borderId="16" xfId="0" applyNumberFormat="1" applyFont="1" applyFill="1" applyBorder="1" applyAlignment="1">
      <alignment vertical="center"/>
    </xf>
    <xf numFmtId="176" fontId="4" fillId="24" borderId="15" xfId="0" applyNumberFormat="1" applyFont="1" applyFill="1" applyBorder="1" applyAlignment="1">
      <alignment horizontal="center" vertical="center"/>
    </xf>
    <xf numFmtId="176" fontId="4" fillId="24" borderId="26" xfId="0" applyNumberFormat="1" applyFont="1" applyFill="1" applyBorder="1" applyAlignment="1">
      <alignment horizontal="right" vertical="center" indent="1"/>
    </xf>
    <xf numFmtId="176" fontId="4" fillId="24" borderId="42" xfId="0" applyNumberFormat="1" applyFont="1" applyFill="1" applyBorder="1" applyAlignment="1">
      <alignment vertical="center"/>
    </xf>
    <xf numFmtId="0" fontId="4" fillId="0" borderId="0" xfId="0" applyFont="1" applyFill="1" applyAlignment="1">
      <alignment vertical="center"/>
    </xf>
    <xf numFmtId="0" fontId="0" fillId="24" borderId="0" xfId="0" applyFill="1" applyAlignment="1">
      <alignment vertical="center" wrapText="1"/>
    </xf>
    <xf numFmtId="0" fontId="13" fillId="24" borderId="0" xfId="0" applyFont="1" applyFill="1" applyAlignment="1">
      <alignment horizontal="left" vertical="center" wrapText="1"/>
    </xf>
    <xf numFmtId="0" fontId="13" fillId="24" borderId="0" xfId="0" applyFont="1" applyFill="1" applyAlignment="1">
      <alignment horizontal="center" vertical="center" wrapText="1"/>
    </xf>
    <xf numFmtId="0" fontId="14" fillId="24" borderId="0" xfId="0" applyFont="1" applyFill="1" applyBorder="1" applyAlignment="1">
      <alignment/>
    </xf>
    <xf numFmtId="0" fontId="14" fillId="24" borderId="0" xfId="0" applyFont="1" applyFill="1" applyAlignment="1">
      <alignment/>
    </xf>
    <xf numFmtId="0" fontId="15" fillId="24" borderId="0" xfId="0" applyFont="1" applyFill="1" applyAlignment="1">
      <alignment horizontal="center" vertical="center"/>
    </xf>
    <xf numFmtId="0" fontId="4" fillId="10" borderId="4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9" fillId="10" borderId="17" xfId="0" applyFont="1" applyFill="1" applyBorder="1" applyAlignment="1">
      <alignment horizontal="left" vertical="center" wrapText="1"/>
    </xf>
    <xf numFmtId="0" fontId="4" fillId="10" borderId="44" xfId="0" applyFont="1" applyFill="1" applyBorder="1" applyAlignment="1">
      <alignment horizontal="center" vertical="center" wrapText="1"/>
    </xf>
    <xf numFmtId="176" fontId="10" fillId="24" borderId="44" xfId="0" applyNumberFormat="1" applyFont="1" applyFill="1" applyBorder="1" applyAlignment="1">
      <alignment horizontal="right" vertical="center" wrapText="1"/>
    </xf>
    <xf numFmtId="176" fontId="10" fillId="24" borderId="45" xfId="0" applyNumberFormat="1" applyFont="1" applyFill="1" applyBorder="1" applyAlignment="1">
      <alignment horizontal="right" vertical="center" wrapText="1"/>
    </xf>
    <xf numFmtId="0" fontId="9" fillId="10" borderId="17" xfId="0" applyFont="1" applyFill="1" applyBorder="1" applyAlignment="1">
      <alignment vertical="center" wrapText="1"/>
    </xf>
    <xf numFmtId="176" fontId="4" fillId="24" borderId="44" xfId="0" applyNumberFormat="1" applyFont="1" applyFill="1" applyBorder="1" applyAlignment="1">
      <alignment horizontal="right" vertical="center" wrapText="1"/>
    </xf>
    <xf numFmtId="176" fontId="4" fillId="24" borderId="45" xfId="0" applyNumberFormat="1" applyFont="1" applyFill="1" applyBorder="1" applyAlignment="1">
      <alignment horizontal="right" vertical="center" wrapText="1"/>
    </xf>
    <xf numFmtId="0" fontId="4" fillId="10" borderId="17" xfId="0" applyFont="1" applyFill="1" applyBorder="1" applyAlignment="1">
      <alignment vertical="center" wrapText="1"/>
    </xf>
    <xf numFmtId="0" fontId="4" fillId="10" borderId="17" xfId="0" applyFont="1" applyFill="1" applyBorder="1" applyAlignment="1">
      <alignment horizontal="justify" vertical="center" wrapText="1"/>
    </xf>
    <xf numFmtId="0" fontId="4" fillId="10" borderId="17" xfId="0" applyFont="1" applyFill="1" applyBorder="1" applyAlignment="1">
      <alignment horizontal="left" vertical="center" wrapText="1"/>
    </xf>
    <xf numFmtId="0" fontId="4" fillId="10" borderId="28" xfId="0" applyFont="1" applyFill="1" applyBorder="1" applyAlignment="1">
      <alignment horizontal="left" vertical="center" wrapText="1"/>
    </xf>
    <xf numFmtId="0" fontId="4" fillId="10" borderId="46" xfId="0" applyFont="1" applyFill="1" applyBorder="1" applyAlignment="1">
      <alignment horizontal="center" vertical="center" wrapText="1"/>
    </xf>
    <xf numFmtId="176" fontId="4" fillId="24" borderId="46" xfId="0" applyNumberFormat="1" applyFont="1" applyFill="1" applyBorder="1" applyAlignment="1">
      <alignment horizontal="right" vertical="center" wrapText="1"/>
    </xf>
    <xf numFmtId="176" fontId="4" fillId="24" borderId="47" xfId="0" applyNumberFormat="1" applyFont="1" applyFill="1" applyBorder="1" applyAlignment="1">
      <alignment horizontal="right" vertical="center" wrapText="1"/>
    </xf>
    <xf numFmtId="0" fontId="12" fillId="24" borderId="0" xfId="0" applyFont="1" applyFill="1" applyAlignment="1">
      <alignment horizontal="justify" vertical="center" wrapText="1"/>
    </xf>
    <xf numFmtId="0" fontId="16" fillId="24" borderId="0" xfId="0" applyFont="1" applyFill="1" applyAlignment="1">
      <alignment horizontal="justify" vertical="center" wrapText="1"/>
    </xf>
    <xf numFmtId="0" fontId="4" fillId="24" borderId="0" xfId="0" applyFont="1" applyFill="1" applyAlignment="1">
      <alignment/>
    </xf>
    <xf numFmtId="0" fontId="17" fillId="24" borderId="0" xfId="0" applyFont="1" applyFill="1" applyAlignment="1">
      <alignment horizontal="center" vertical="center"/>
    </xf>
    <xf numFmtId="0" fontId="4" fillId="24" borderId="45" xfId="0" applyFont="1" applyFill="1" applyBorder="1" applyAlignment="1">
      <alignment vertical="center" wrapText="1"/>
    </xf>
    <xf numFmtId="0" fontId="6" fillId="10" borderId="1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4" fillId="24" borderId="47" xfId="0" applyFont="1" applyFill="1" applyBorder="1" applyAlignment="1">
      <alignment vertical="center" wrapText="1"/>
    </xf>
    <xf numFmtId="0" fontId="4" fillId="24" borderId="0" xfId="0" applyFont="1" applyFill="1" applyAlignment="1">
      <alignment horizontal="justify" vertical="center" wrapText="1"/>
    </xf>
    <xf numFmtId="0" fontId="4" fillId="24" borderId="48" xfId="0" applyFont="1" applyFill="1" applyBorder="1" applyAlignment="1">
      <alignment vertical="center" wrapText="1"/>
    </xf>
    <xf numFmtId="178" fontId="4" fillId="24" borderId="0" xfId="0" applyNumberFormat="1" applyFont="1" applyFill="1" applyAlignment="1">
      <alignment/>
    </xf>
    <xf numFmtId="0" fontId="4" fillId="24" borderId="44" xfId="0" applyFont="1" applyFill="1" applyBorder="1" applyAlignment="1">
      <alignment horizontal="right" vertical="center" wrapText="1"/>
    </xf>
    <xf numFmtId="0" fontId="4" fillId="24" borderId="45" xfId="0" applyFont="1" applyFill="1" applyBorder="1" applyAlignment="1">
      <alignment horizontal="right" vertical="center" wrapText="1"/>
    </xf>
    <xf numFmtId="0" fontId="9" fillId="10" borderId="44" xfId="0" applyFont="1" applyFill="1" applyBorder="1" applyAlignment="1">
      <alignment horizontal="center" vertical="center" wrapText="1"/>
    </xf>
    <xf numFmtId="0" fontId="10" fillId="24" borderId="44" xfId="0" applyFont="1" applyFill="1" applyBorder="1" applyAlignment="1">
      <alignment horizontal="right" vertical="center" wrapText="1"/>
    </xf>
    <xf numFmtId="0" fontId="10" fillId="24" borderId="45" xfId="0" applyFont="1" applyFill="1" applyBorder="1" applyAlignment="1">
      <alignment horizontal="right" vertical="center" wrapText="1"/>
    </xf>
    <xf numFmtId="0" fontId="4" fillId="24" borderId="46" xfId="0" applyFont="1" applyFill="1" applyBorder="1" applyAlignment="1">
      <alignment horizontal="right" vertical="center" wrapText="1"/>
    </xf>
    <xf numFmtId="0" fontId="4" fillId="24" borderId="47" xfId="0" applyFont="1" applyFill="1" applyBorder="1" applyAlignment="1">
      <alignment horizontal="right" vertical="center" wrapText="1"/>
    </xf>
    <xf numFmtId="0" fontId="18" fillId="24" borderId="0" xfId="0" applyFont="1" applyFill="1" applyAlignment="1">
      <alignment horizontal="center" vertical="center"/>
    </xf>
    <xf numFmtId="0" fontId="12" fillId="24" borderId="49" xfId="0" applyFont="1" applyFill="1" applyBorder="1" applyAlignment="1">
      <alignment horizontal="left" vertical="center"/>
    </xf>
    <xf numFmtId="0" fontId="12" fillId="24" borderId="0" xfId="0" applyFont="1" applyFill="1" applyBorder="1" applyAlignment="1">
      <alignment horizontal="left" vertical="center"/>
    </xf>
    <xf numFmtId="0" fontId="4" fillId="10" borderId="43" xfId="0" applyNumberFormat="1" applyFont="1" applyFill="1" applyBorder="1" applyAlignment="1">
      <alignment horizontal="center" vertical="center" wrapText="1"/>
    </xf>
    <xf numFmtId="0" fontId="4" fillId="10" borderId="11" xfId="0" applyNumberFormat="1" applyFont="1" applyFill="1" applyBorder="1" applyAlignment="1">
      <alignment horizontal="center" vertical="center" wrapText="1"/>
    </xf>
    <xf numFmtId="0" fontId="16" fillId="24" borderId="0" xfId="0" applyFont="1" applyFill="1" applyBorder="1" applyAlignment="1">
      <alignment horizontal="center" vertical="center" wrapText="1"/>
    </xf>
    <xf numFmtId="0" fontId="4" fillId="10" borderId="50" xfId="0" applyNumberFormat="1" applyFont="1" applyFill="1" applyBorder="1" applyAlignment="1">
      <alignment horizontal="left" vertical="center" wrapText="1"/>
    </xf>
    <xf numFmtId="0" fontId="4" fillId="10" borderId="51" xfId="0" applyNumberFormat="1" applyFont="1" applyFill="1" applyBorder="1" applyAlignment="1">
      <alignment horizontal="center" vertical="center" wrapText="1"/>
    </xf>
    <xf numFmtId="0" fontId="4" fillId="24" borderId="51" xfId="0" applyNumberFormat="1" applyFont="1" applyFill="1" applyBorder="1" applyAlignment="1">
      <alignment horizontal="right" vertical="center" wrapText="1"/>
    </xf>
    <xf numFmtId="176" fontId="4" fillId="24" borderId="48" xfId="0" applyNumberFormat="1" applyFont="1" applyFill="1" applyBorder="1" applyAlignment="1">
      <alignment horizontal="right" vertical="center" wrapText="1"/>
    </xf>
    <xf numFmtId="0" fontId="16" fillId="24" borderId="0" xfId="0" applyFont="1" applyFill="1" applyBorder="1" applyAlignment="1">
      <alignment horizontal="right" vertical="center" wrapText="1"/>
    </xf>
    <xf numFmtId="0" fontId="4" fillId="10" borderId="17" xfId="0" applyNumberFormat="1" applyFont="1" applyFill="1" applyBorder="1" applyAlignment="1">
      <alignment horizontal="left" vertical="center" wrapText="1"/>
    </xf>
    <xf numFmtId="0" fontId="4" fillId="10" borderId="44" xfId="0" applyNumberFormat="1" applyFont="1" applyFill="1" applyBorder="1" applyAlignment="1">
      <alignment horizontal="center" vertical="center" wrapText="1"/>
    </xf>
    <xf numFmtId="0" fontId="4" fillId="0" borderId="44" xfId="0" applyNumberFormat="1" applyFont="1" applyFill="1" applyBorder="1" applyAlignment="1">
      <alignment horizontal="right" vertical="center" wrapText="1"/>
    </xf>
    <xf numFmtId="176" fontId="4" fillId="0" borderId="45" xfId="0" applyNumberFormat="1" applyFont="1" applyFill="1" applyBorder="1" applyAlignment="1">
      <alignment horizontal="right" vertical="center" wrapText="1"/>
    </xf>
    <xf numFmtId="0" fontId="4" fillId="10" borderId="28" xfId="0" applyNumberFormat="1" applyFont="1" applyFill="1" applyBorder="1" applyAlignment="1">
      <alignment horizontal="left" vertical="center" wrapText="1"/>
    </xf>
    <xf numFmtId="0" fontId="4" fillId="10" borderId="46" xfId="0" applyNumberFormat="1" applyFont="1" applyFill="1" applyBorder="1" applyAlignment="1">
      <alignment horizontal="center" vertical="center" wrapText="1"/>
    </xf>
    <xf numFmtId="0" fontId="12" fillId="24" borderId="0" xfId="0" applyFont="1" applyFill="1" applyAlignment="1">
      <alignment horizontal="justify" vertical="top" wrapText="1"/>
    </xf>
    <xf numFmtId="0" fontId="16" fillId="24" borderId="0" xfId="0" applyFont="1" applyFill="1" applyAlignment="1">
      <alignment horizontal="justify" vertical="top" wrapText="1"/>
    </xf>
    <xf numFmtId="0" fontId="4" fillId="24" borderId="0" xfId="0" applyFont="1" applyFill="1" applyAlignment="1">
      <alignment horizontal="center" vertical="center"/>
    </xf>
    <xf numFmtId="0" fontId="4" fillId="24" borderId="0" xfId="0" applyFont="1" applyFill="1" applyAlignment="1">
      <alignment horizontal="right"/>
    </xf>
    <xf numFmtId="0" fontId="9" fillId="10" borderId="50" xfId="0" applyFont="1" applyFill="1" applyBorder="1" applyAlignment="1">
      <alignment horizontal="justify" vertical="center" wrapText="1"/>
    </xf>
    <xf numFmtId="0" fontId="19" fillId="24" borderId="51" xfId="0" applyFont="1" applyFill="1" applyBorder="1" applyAlignment="1">
      <alignment horizontal="right" vertical="center" wrapText="1"/>
    </xf>
    <xf numFmtId="0" fontId="19" fillId="24" borderId="48" xfId="0" applyFont="1" applyFill="1" applyBorder="1" applyAlignment="1">
      <alignment horizontal="right" vertical="center" wrapText="1"/>
    </xf>
    <xf numFmtId="0" fontId="8" fillId="24" borderId="44" xfId="0" applyFont="1" applyFill="1" applyBorder="1" applyAlignment="1">
      <alignment horizontal="right" vertical="center" wrapText="1"/>
    </xf>
    <xf numFmtId="0" fontId="8" fillId="24" borderId="45" xfId="0" applyFont="1" applyFill="1" applyBorder="1" applyAlignment="1">
      <alignment horizontal="right" vertical="center" wrapText="1"/>
    </xf>
    <xf numFmtId="0" fontId="8" fillId="24" borderId="52" xfId="0" applyFont="1" applyFill="1" applyBorder="1" applyAlignment="1">
      <alignment horizontal="right" vertical="center" wrapText="1"/>
    </xf>
    <xf numFmtId="0" fontId="8" fillId="24" borderId="53" xfId="0" applyFont="1" applyFill="1" applyBorder="1" applyAlignment="1">
      <alignment horizontal="right" vertical="center" wrapText="1"/>
    </xf>
    <xf numFmtId="0" fontId="84" fillId="10" borderId="28" xfId="0" applyFont="1" applyFill="1" applyBorder="1" applyAlignment="1">
      <alignment horizontal="left" vertical="center" wrapText="1"/>
    </xf>
    <xf numFmtId="0" fontId="8" fillId="24" borderId="46" xfId="0" applyFont="1" applyFill="1" applyBorder="1" applyAlignment="1">
      <alignment horizontal="right" vertical="center" wrapText="1"/>
    </xf>
    <xf numFmtId="0" fontId="8" fillId="24" borderId="47" xfId="0" applyFont="1" applyFill="1" applyBorder="1" applyAlignment="1">
      <alignment horizontal="right" vertical="center" wrapText="1"/>
    </xf>
    <xf numFmtId="0" fontId="84" fillId="24" borderId="0" xfId="0" applyFont="1" applyFill="1" applyAlignment="1">
      <alignment/>
    </xf>
    <xf numFmtId="0" fontId="20" fillId="24" borderId="0" xfId="0" applyFont="1" applyFill="1" applyAlignment="1">
      <alignment horizontal="left" vertical="center"/>
    </xf>
    <xf numFmtId="0" fontId="16" fillId="24" borderId="0" xfId="0" applyFont="1" applyFill="1" applyAlignment="1">
      <alignment horizontal="left" vertical="center"/>
    </xf>
    <xf numFmtId="176" fontId="8" fillId="24" borderId="51" xfId="0" applyNumberFormat="1" applyFont="1" applyFill="1" applyBorder="1" applyAlignment="1">
      <alignment horizontal="right" vertical="center" wrapText="1"/>
    </xf>
    <xf numFmtId="176" fontId="8" fillId="24" borderId="48" xfId="0" applyNumberFormat="1" applyFont="1" applyFill="1" applyBorder="1" applyAlignment="1">
      <alignment horizontal="right" vertical="center" wrapText="1"/>
    </xf>
    <xf numFmtId="0" fontId="85" fillId="10" borderId="36" xfId="0" applyFont="1" applyFill="1" applyBorder="1" applyAlignment="1">
      <alignment horizontal="justify" vertical="center" wrapText="1"/>
    </xf>
    <xf numFmtId="176" fontId="86" fillId="24" borderId="26" xfId="0" applyNumberFormat="1" applyFont="1" applyFill="1" applyBorder="1" applyAlignment="1">
      <alignment horizontal="right" vertical="center" wrapText="1"/>
    </xf>
    <xf numFmtId="176" fontId="86" fillId="24" borderId="54" xfId="0" applyNumberFormat="1" applyFont="1" applyFill="1" applyBorder="1" applyAlignment="1">
      <alignment horizontal="right" vertical="center" wrapText="1"/>
    </xf>
    <xf numFmtId="0" fontId="84" fillId="10" borderId="36" xfId="0" applyFont="1" applyFill="1" applyBorder="1" applyAlignment="1">
      <alignment horizontal="justify" vertical="center" wrapText="1"/>
    </xf>
    <xf numFmtId="0" fontId="84" fillId="24" borderId="0" xfId="0" applyFont="1" applyFill="1" applyBorder="1" applyAlignment="1">
      <alignment/>
    </xf>
    <xf numFmtId="0" fontId="84" fillId="10" borderId="17" xfId="0" applyFont="1" applyFill="1" applyBorder="1" applyAlignment="1">
      <alignment horizontal="left" vertical="center" wrapText="1"/>
    </xf>
    <xf numFmtId="176" fontId="86" fillId="24" borderId="44" xfId="0" applyNumberFormat="1" applyFont="1" applyFill="1" applyBorder="1" applyAlignment="1">
      <alignment horizontal="right" vertical="center" wrapText="1"/>
    </xf>
    <xf numFmtId="176" fontId="86" fillId="24" borderId="45" xfId="0" applyNumberFormat="1" applyFont="1" applyFill="1" applyBorder="1" applyAlignment="1">
      <alignment horizontal="right" vertical="center" wrapText="1"/>
    </xf>
    <xf numFmtId="176" fontId="8" fillId="24" borderId="46" xfId="0" applyNumberFormat="1" applyFont="1" applyFill="1" applyBorder="1" applyAlignment="1">
      <alignment horizontal="right" vertical="center" wrapText="1"/>
    </xf>
    <xf numFmtId="176" fontId="8" fillId="24" borderId="47" xfId="0" applyNumberFormat="1" applyFont="1" applyFill="1" applyBorder="1" applyAlignment="1">
      <alignment horizontal="right" vertical="center" wrapText="1"/>
    </xf>
    <xf numFmtId="0" fontId="12" fillId="24" borderId="0" xfId="0" applyFont="1" applyFill="1" applyAlignment="1">
      <alignment horizontal="left" vertical="center"/>
    </xf>
    <xf numFmtId="0" fontId="12" fillId="24" borderId="0" xfId="0" applyFont="1" applyFill="1" applyAlignment="1">
      <alignment/>
    </xf>
    <xf numFmtId="0" fontId="19" fillId="24" borderId="44" xfId="0" applyFont="1" applyFill="1" applyBorder="1" applyAlignment="1">
      <alignment horizontal="right" vertical="center" wrapText="1"/>
    </xf>
    <xf numFmtId="0" fontId="19" fillId="24" borderId="45" xfId="0" applyFont="1" applyFill="1" applyBorder="1" applyAlignment="1">
      <alignment horizontal="right" vertical="center" wrapText="1"/>
    </xf>
    <xf numFmtId="176" fontId="19" fillId="24" borderId="44" xfId="0" applyNumberFormat="1" applyFont="1" applyFill="1" applyBorder="1" applyAlignment="1">
      <alignment horizontal="right" vertical="center" wrapText="1"/>
    </xf>
    <xf numFmtId="176" fontId="19" fillId="24" borderId="45" xfId="0" applyNumberFormat="1" applyFont="1" applyFill="1" applyBorder="1" applyAlignment="1">
      <alignment horizontal="right" vertical="center" wrapText="1"/>
    </xf>
    <xf numFmtId="176" fontId="8" fillId="24" borderId="44" xfId="0" applyNumberFormat="1" applyFont="1" applyFill="1" applyBorder="1" applyAlignment="1">
      <alignment horizontal="right" vertical="center" wrapText="1"/>
    </xf>
    <xf numFmtId="176" fontId="8" fillId="24" borderId="45" xfId="0" applyNumberFormat="1" applyFont="1" applyFill="1" applyBorder="1" applyAlignment="1">
      <alignment horizontal="right" vertical="center" wrapText="1"/>
    </xf>
    <xf numFmtId="179" fontId="19" fillId="24" borderId="44" xfId="0" applyNumberFormat="1" applyFont="1" applyFill="1" applyBorder="1" applyAlignment="1">
      <alignment horizontal="right" vertical="center" wrapText="1"/>
    </xf>
    <xf numFmtId="179" fontId="19" fillId="24" borderId="45" xfId="0" applyNumberFormat="1" applyFont="1" applyFill="1" applyBorder="1" applyAlignment="1">
      <alignment horizontal="right" vertical="center" wrapText="1"/>
    </xf>
    <xf numFmtId="179" fontId="8" fillId="24" borderId="44" xfId="0" applyNumberFormat="1" applyFont="1" applyFill="1" applyBorder="1" applyAlignment="1">
      <alignment horizontal="right" vertical="center" wrapText="1"/>
    </xf>
    <xf numFmtId="179" fontId="8" fillId="24" borderId="45" xfId="0" applyNumberFormat="1" applyFont="1" applyFill="1" applyBorder="1" applyAlignment="1">
      <alignment horizontal="right" vertical="center" wrapText="1"/>
    </xf>
    <xf numFmtId="179" fontId="8" fillId="24" borderId="46" xfId="0" applyNumberFormat="1" applyFont="1" applyFill="1" applyBorder="1" applyAlignment="1">
      <alignment horizontal="right" vertical="center" wrapText="1"/>
    </xf>
    <xf numFmtId="179" fontId="8" fillId="24" borderId="47" xfId="0" applyNumberFormat="1" applyFont="1" applyFill="1" applyBorder="1" applyAlignment="1">
      <alignment horizontal="right" vertical="center" wrapText="1"/>
    </xf>
    <xf numFmtId="0" fontId="17" fillId="24" borderId="0" xfId="0" applyFont="1" applyFill="1" applyAlignment="1">
      <alignment vertical="center"/>
    </xf>
    <xf numFmtId="0" fontId="9" fillId="10" borderId="50" xfId="0" applyFont="1" applyFill="1" applyBorder="1" applyAlignment="1">
      <alignment horizontal="left" vertical="center" wrapText="1"/>
    </xf>
    <xf numFmtId="176" fontId="10" fillId="24" borderId="51" xfId="0" applyNumberFormat="1" applyFont="1" applyFill="1" applyBorder="1" applyAlignment="1">
      <alignment horizontal="right" vertical="center" wrapText="1"/>
    </xf>
    <xf numFmtId="176" fontId="10" fillId="24" borderId="48" xfId="0" applyNumberFormat="1" applyFont="1" applyFill="1" applyBorder="1" applyAlignment="1">
      <alignment horizontal="right" vertical="center" wrapText="1"/>
    </xf>
    <xf numFmtId="0" fontId="16" fillId="24" borderId="0" xfId="0" applyFont="1" applyFill="1" applyAlignment="1">
      <alignment horizontal="right" vertical="center" wrapText="1"/>
    </xf>
    <xf numFmtId="0" fontId="21" fillId="24" borderId="0" xfId="0" applyFont="1" applyFill="1" applyAlignment="1">
      <alignment horizontal="center" vertical="center" wrapText="1"/>
    </xf>
    <xf numFmtId="0" fontId="16" fillId="24" borderId="0" xfId="0" applyFont="1" applyFill="1" applyAlignment="1">
      <alignment horizontal="center" vertical="center" wrapText="1"/>
    </xf>
    <xf numFmtId="0" fontId="21" fillId="24" borderId="0" xfId="0" applyFont="1" applyFill="1" applyBorder="1" applyAlignment="1">
      <alignment horizontal="center" vertical="center" wrapText="1"/>
    </xf>
    <xf numFmtId="0" fontId="22" fillId="24" borderId="0" xfId="0" applyFont="1" applyFill="1" applyAlignment="1">
      <alignment horizontal="center" vertical="center"/>
    </xf>
    <xf numFmtId="176" fontId="19" fillId="0" borderId="51" xfId="0" applyNumberFormat="1" applyFont="1" applyFill="1" applyBorder="1" applyAlignment="1">
      <alignment horizontal="right" vertical="center" wrapText="1"/>
    </xf>
    <xf numFmtId="176" fontId="19" fillId="24" borderId="48" xfId="0" applyNumberFormat="1" applyFont="1" applyFill="1" applyBorder="1" applyAlignment="1">
      <alignment horizontal="right" vertical="center" wrapText="1"/>
    </xf>
    <xf numFmtId="0" fontId="4" fillId="10" borderId="17" xfId="0" applyFont="1" applyFill="1" applyBorder="1" applyAlignment="1">
      <alignment horizontal="left" vertical="top" wrapText="1"/>
    </xf>
    <xf numFmtId="0" fontId="4" fillId="10" borderId="28" xfId="0" applyFont="1" applyFill="1" applyBorder="1" applyAlignment="1">
      <alignment horizontal="left" vertical="top" wrapText="1"/>
    </xf>
    <xf numFmtId="0" fontId="84" fillId="24" borderId="46" xfId="0" applyFont="1" applyFill="1" applyBorder="1" applyAlignment="1">
      <alignment/>
    </xf>
    <xf numFmtId="0" fontId="14" fillId="24" borderId="47" xfId="0" applyFont="1" applyFill="1" applyBorder="1" applyAlignment="1">
      <alignment/>
    </xf>
    <xf numFmtId="0" fontId="4" fillId="10" borderId="55" xfId="0" applyFont="1" applyFill="1" applyBorder="1" applyAlignment="1">
      <alignment horizontal="center" vertical="center" wrapText="1"/>
    </xf>
    <xf numFmtId="0" fontId="4" fillId="10" borderId="56" xfId="0" applyFont="1" applyFill="1" applyBorder="1" applyAlignment="1">
      <alignment horizontal="center" vertical="center" wrapText="1"/>
    </xf>
    <xf numFmtId="0" fontId="4" fillId="10" borderId="57"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4" fillId="10" borderId="59" xfId="0" applyFont="1" applyFill="1" applyBorder="1" applyAlignment="1">
      <alignment horizontal="center" vertical="center" wrapText="1"/>
    </xf>
    <xf numFmtId="0" fontId="10" fillId="24" borderId="51" xfId="0" applyFont="1" applyFill="1" applyBorder="1" applyAlignment="1">
      <alignment horizontal="right" vertical="center" wrapText="1"/>
    </xf>
    <xf numFmtId="0" fontId="10" fillId="24" borderId="48" xfId="0" applyFont="1" applyFill="1" applyBorder="1" applyAlignment="1">
      <alignment horizontal="right" vertical="center" wrapText="1"/>
    </xf>
    <xf numFmtId="0" fontId="6" fillId="10" borderId="17" xfId="0" applyFont="1" applyFill="1" applyBorder="1" applyAlignment="1">
      <alignment horizontal="justify" vertical="center" wrapText="1"/>
    </xf>
    <xf numFmtId="0" fontId="9" fillId="10" borderId="17" xfId="0" applyFont="1" applyFill="1" applyBorder="1" applyAlignment="1">
      <alignment horizontal="justify" vertical="center" wrapText="1"/>
    </xf>
    <xf numFmtId="0" fontId="4" fillId="10" borderId="28" xfId="0" applyFont="1" applyFill="1" applyBorder="1" applyAlignment="1">
      <alignment horizontal="justify" vertical="center" wrapText="1"/>
    </xf>
    <xf numFmtId="0" fontId="4" fillId="10" borderId="50" xfId="0" applyFont="1" applyFill="1" applyBorder="1" applyAlignment="1">
      <alignment horizontal="left" vertical="center" wrapText="1"/>
    </xf>
    <xf numFmtId="0" fontId="4" fillId="24" borderId="51" xfId="0" applyFont="1" applyFill="1" applyBorder="1" applyAlignment="1">
      <alignment horizontal="right" vertical="center" wrapText="1"/>
    </xf>
    <xf numFmtId="0" fontId="4" fillId="24" borderId="48" xfId="0" applyFont="1" applyFill="1" applyBorder="1" applyAlignment="1">
      <alignment horizontal="right" vertical="center" wrapText="1"/>
    </xf>
    <xf numFmtId="0" fontId="4" fillId="10" borderId="19" xfId="0" applyFont="1" applyFill="1" applyBorder="1" applyAlignment="1">
      <alignment horizontal="left" vertical="center" wrapText="1"/>
    </xf>
    <xf numFmtId="0" fontId="4" fillId="24" borderId="52" xfId="0" applyFont="1" applyFill="1" applyBorder="1" applyAlignment="1">
      <alignment horizontal="right" vertical="center" wrapText="1"/>
    </xf>
    <xf numFmtId="0" fontId="4" fillId="24" borderId="53" xfId="0" applyFont="1" applyFill="1" applyBorder="1" applyAlignment="1">
      <alignment horizontal="right" vertical="center" wrapText="1"/>
    </xf>
    <xf numFmtId="0" fontId="12" fillId="24" borderId="49" xfId="0" applyFont="1" applyFill="1" applyBorder="1" applyAlignment="1">
      <alignment horizontal="left" vertical="center" wrapText="1"/>
    </xf>
    <xf numFmtId="0" fontId="4" fillId="24" borderId="0" xfId="0" applyFont="1" applyFill="1" applyBorder="1" applyAlignment="1">
      <alignment/>
    </xf>
    <xf numFmtId="0" fontId="4" fillId="10" borderId="10" xfId="0" applyFont="1" applyFill="1" applyBorder="1" applyAlignment="1">
      <alignment horizontal="center" vertical="center" wrapText="1"/>
    </xf>
    <xf numFmtId="0" fontId="4" fillId="10" borderId="32" xfId="0" applyFont="1" applyFill="1" applyBorder="1" applyAlignment="1">
      <alignment horizontal="left" vertical="center" wrapText="1"/>
    </xf>
    <xf numFmtId="0" fontId="4" fillId="10" borderId="14" xfId="0" applyFont="1" applyFill="1" applyBorder="1" applyAlignment="1">
      <alignment horizontal="center" vertical="center" wrapText="1"/>
    </xf>
    <xf numFmtId="176" fontId="4" fillId="24" borderId="52" xfId="0" applyNumberFormat="1" applyFont="1" applyFill="1" applyBorder="1" applyAlignment="1">
      <alignment horizontal="right" vertical="center" wrapText="1"/>
    </xf>
    <xf numFmtId="176" fontId="4" fillId="24" borderId="53" xfId="0" applyNumberFormat="1" applyFont="1" applyFill="1" applyBorder="1" applyAlignment="1">
      <alignment horizontal="right" vertical="center" wrapText="1"/>
    </xf>
    <xf numFmtId="0" fontId="6" fillId="10" borderId="32" xfId="0" applyFont="1" applyFill="1" applyBorder="1" applyAlignment="1">
      <alignment horizontal="left" vertical="center" wrapText="1"/>
    </xf>
    <xf numFmtId="176" fontId="4" fillId="24" borderId="15" xfId="0" applyNumberFormat="1" applyFont="1" applyFill="1" applyBorder="1" applyAlignment="1">
      <alignment horizontal="right" vertical="center" wrapText="1"/>
    </xf>
    <xf numFmtId="176" fontId="4" fillId="24" borderId="16" xfId="0" applyNumberFormat="1" applyFont="1" applyFill="1" applyBorder="1" applyAlignment="1">
      <alignment horizontal="right" vertical="center" wrapText="1"/>
    </xf>
    <xf numFmtId="176" fontId="4" fillId="24" borderId="15" xfId="0" applyNumberFormat="1" applyFont="1" applyFill="1" applyBorder="1" applyAlignment="1">
      <alignment horizontal="right" vertical="center" wrapText="1"/>
    </xf>
    <xf numFmtId="176" fontId="4" fillId="24" borderId="16" xfId="0" applyNumberFormat="1" applyFont="1" applyFill="1" applyBorder="1" applyAlignment="1">
      <alignment horizontal="right" vertical="center" wrapText="1"/>
    </xf>
    <xf numFmtId="0" fontId="4" fillId="10" borderId="14" xfId="0" applyFont="1" applyFill="1" applyBorder="1" applyAlignment="1">
      <alignment horizontal="center" vertical="center" wrapText="1"/>
    </xf>
    <xf numFmtId="0" fontId="23" fillId="24" borderId="0" xfId="0" applyFont="1" applyFill="1" applyAlignment="1">
      <alignment horizontal="center" vertical="center" wrapText="1"/>
    </xf>
    <xf numFmtId="176" fontId="4" fillId="0" borderId="52" xfId="0" applyNumberFormat="1" applyFont="1" applyFill="1" applyBorder="1" applyAlignment="1">
      <alignment horizontal="right" vertical="center" wrapText="1"/>
    </xf>
    <xf numFmtId="0" fontId="24" fillId="24" borderId="0" xfId="0" applyFont="1" applyFill="1" applyAlignment="1">
      <alignment horizontal="center" vertical="center" wrapText="1"/>
    </xf>
    <xf numFmtId="0" fontId="4" fillId="10" borderId="0" xfId="0" applyFont="1" applyFill="1" applyBorder="1" applyAlignment="1">
      <alignment horizontal="left" vertical="center" wrapText="1"/>
    </xf>
    <xf numFmtId="0" fontId="4" fillId="10" borderId="15" xfId="0" applyFont="1" applyFill="1" applyBorder="1" applyAlignment="1">
      <alignment horizontal="center" vertical="center" wrapText="1"/>
    </xf>
    <xf numFmtId="0" fontId="4" fillId="10" borderId="0" xfId="0" applyFont="1" applyFill="1" applyBorder="1" applyAlignment="1">
      <alignment horizontal="left" vertical="center" wrapText="1"/>
    </xf>
    <xf numFmtId="0" fontId="4" fillId="10" borderId="35" xfId="0" applyFont="1" applyFill="1" applyBorder="1" applyAlignment="1">
      <alignment horizontal="center" vertical="center" wrapText="1"/>
    </xf>
    <xf numFmtId="0" fontId="5" fillId="0" borderId="0" xfId="0" applyFont="1" applyFill="1" applyAlignment="1">
      <alignment horizontal="center" vertical="center"/>
    </xf>
    <xf numFmtId="0" fontId="4" fillId="10" borderId="60" xfId="0" applyFont="1" applyFill="1" applyBorder="1" applyAlignment="1">
      <alignment horizontal="center" vertical="center" wrapText="1"/>
    </xf>
    <xf numFmtId="0" fontId="4" fillId="10" borderId="61" xfId="0" applyFont="1" applyFill="1" applyBorder="1" applyAlignment="1">
      <alignment horizontal="center" vertical="center" wrapText="1"/>
    </xf>
    <xf numFmtId="0" fontId="4" fillId="10" borderId="62" xfId="0" applyFont="1" applyFill="1" applyBorder="1" applyAlignment="1">
      <alignment horizontal="left" vertical="center" wrapText="1"/>
    </xf>
    <xf numFmtId="0" fontId="4" fillId="10" borderId="63" xfId="0" applyFont="1" applyFill="1" applyBorder="1" applyAlignment="1">
      <alignment horizontal="center" vertical="center" wrapText="1"/>
    </xf>
    <xf numFmtId="0" fontId="4" fillId="24" borderId="63" xfId="0" applyFont="1" applyFill="1" applyBorder="1" applyAlignment="1">
      <alignment horizontal="right" vertical="center" wrapText="1"/>
    </xf>
    <xf numFmtId="0" fontId="4" fillId="24" borderId="64" xfId="0" applyFont="1" applyFill="1" applyBorder="1" applyAlignment="1">
      <alignment horizontal="right" vertical="center" wrapText="1"/>
    </xf>
    <xf numFmtId="0" fontId="6" fillId="10" borderId="62" xfId="0" applyFont="1" applyFill="1" applyBorder="1" applyAlignment="1">
      <alignment horizontal="left" vertical="center" wrapText="1"/>
    </xf>
    <xf numFmtId="0" fontId="4" fillId="0" borderId="64" xfId="0" applyFont="1" applyFill="1" applyBorder="1" applyAlignment="1">
      <alignment horizontal="right" vertical="center" wrapText="1"/>
    </xf>
    <xf numFmtId="0" fontId="4" fillId="10" borderId="65" xfId="0" applyFont="1" applyFill="1" applyBorder="1" applyAlignment="1">
      <alignment horizontal="left" vertical="center" wrapText="1"/>
    </xf>
    <xf numFmtId="0" fontId="4" fillId="10" borderId="66" xfId="0" applyFont="1" applyFill="1" applyBorder="1" applyAlignment="1">
      <alignment horizontal="center" vertical="center" wrapText="1"/>
    </xf>
    <xf numFmtId="0" fontId="4" fillId="24" borderId="66" xfId="0" applyFont="1" applyFill="1" applyBorder="1" applyAlignment="1">
      <alignment horizontal="right" vertical="center" wrapText="1"/>
    </xf>
    <xf numFmtId="0" fontId="4" fillId="24" borderId="67" xfId="0" applyFont="1" applyFill="1" applyBorder="1" applyAlignment="1">
      <alignment horizontal="right" vertical="center" wrapText="1"/>
    </xf>
    <xf numFmtId="176" fontId="4" fillId="0" borderId="63" xfId="0" applyNumberFormat="1" applyFont="1" applyFill="1" applyBorder="1" applyAlignment="1">
      <alignment horizontal="right" vertical="center" wrapText="1"/>
    </xf>
    <xf numFmtId="176" fontId="4" fillId="24" borderId="64" xfId="0" applyNumberFormat="1" applyFont="1" applyFill="1" applyBorder="1" applyAlignment="1">
      <alignment horizontal="right" vertical="center" wrapText="1"/>
    </xf>
    <xf numFmtId="0" fontId="4" fillId="10" borderId="68" xfId="0" applyFont="1" applyFill="1" applyBorder="1" applyAlignment="1">
      <alignment horizontal="left" vertical="center" wrapText="1"/>
    </xf>
    <xf numFmtId="0" fontId="4" fillId="10" borderId="69" xfId="0" applyFont="1" applyFill="1" applyBorder="1" applyAlignment="1">
      <alignment horizontal="center" vertical="center" wrapText="1"/>
    </xf>
    <xf numFmtId="0" fontId="4" fillId="24" borderId="69" xfId="0" applyFont="1" applyFill="1" applyBorder="1" applyAlignment="1">
      <alignment horizontal="right" vertical="center" wrapText="1"/>
    </xf>
    <xf numFmtId="0" fontId="4" fillId="24" borderId="70" xfId="0" applyFont="1" applyFill="1" applyBorder="1" applyAlignment="1">
      <alignment horizontal="right" vertical="center" wrapText="1"/>
    </xf>
    <xf numFmtId="0" fontId="14" fillId="24" borderId="0" xfId="0" applyFont="1" applyFill="1" applyBorder="1" applyAlignment="1">
      <alignment/>
    </xf>
    <xf numFmtId="0" fontId="25" fillId="24" borderId="0" xfId="0" applyFont="1" applyFill="1" applyAlignment="1">
      <alignment horizontal="center" vertical="center"/>
    </xf>
    <xf numFmtId="0" fontId="9" fillId="10" borderId="62" xfId="0" applyFont="1" applyFill="1" applyBorder="1" applyAlignment="1">
      <alignment vertical="center" wrapText="1"/>
    </xf>
    <xf numFmtId="179" fontId="4" fillId="24" borderId="63" xfId="0" applyNumberFormat="1" applyFont="1" applyFill="1" applyBorder="1" applyAlignment="1">
      <alignment horizontal="right" vertical="center" wrapText="1"/>
    </xf>
    <xf numFmtId="179" fontId="4" fillId="24" borderId="64" xfId="0" applyNumberFormat="1" applyFont="1" applyFill="1" applyBorder="1" applyAlignment="1">
      <alignment horizontal="right" vertical="center" wrapText="1"/>
    </xf>
    <xf numFmtId="0" fontId="4" fillId="10" borderId="62" xfId="0" applyFont="1" applyFill="1" applyBorder="1" applyAlignment="1">
      <alignment vertical="center" wrapText="1"/>
    </xf>
    <xf numFmtId="0" fontId="9" fillId="10" borderId="63" xfId="0" applyFont="1" applyFill="1" applyBorder="1" applyAlignment="1">
      <alignment horizontal="center" vertical="center" wrapText="1"/>
    </xf>
    <xf numFmtId="0" fontId="10" fillId="24" borderId="63" xfId="0" applyFont="1" applyFill="1" applyBorder="1" applyAlignment="1">
      <alignment horizontal="right" vertical="center" wrapText="1"/>
    </xf>
    <xf numFmtId="0" fontId="10" fillId="24" borderId="64" xfId="0" applyFont="1" applyFill="1" applyBorder="1" applyAlignment="1">
      <alignment horizontal="right" vertical="center" wrapText="1"/>
    </xf>
    <xf numFmtId="0" fontId="4" fillId="10" borderId="71" xfId="0" applyFont="1" applyFill="1" applyBorder="1" applyAlignment="1">
      <alignment vertical="center" wrapText="1"/>
    </xf>
    <xf numFmtId="0" fontId="4" fillId="10" borderId="72" xfId="0" applyFont="1" applyFill="1" applyBorder="1" applyAlignment="1">
      <alignment horizontal="center" vertical="center" wrapText="1"/>
    </xf>
    <xf numFmtId="0" fontId="4" fillId="24" borderId="72" xfId="0" applyFont="1" applyFill="1" applyBorder="1" applyAlignment="1">
      <alignment horizontal="right" vertical="center" wrapText="1"/>
    </xf>
    <xf numFmtId="0" fontId="4" fillId="24" borderId="73" xfId="0" applyFont="1" applyFill="1" applyBorder="1" applyAlignment="1">
      <alignment horizontal="right" vertical="center" wrapText="1"/>
    </xf>
    <xf numFmtId="0" fontId="9" fillId="10" borderId="71" xfId="0" applyFont="1" applyFill="1" applyBorder="1" applyAlignment="1">
      <alignment vertical="center" wrapText="1"/>
    </xf>
    <xf numFmtId="0" fontId="4" fillId="10" borderId="65" xfId="0" applyFont="1" applyFill="1" applyBorder="1" applyAlignment="1">
      <alignment vertical="center" wrapText="1"/>
    </xf>
    <xf numFmtId="0" fontId="4" fillId="0" borderId="66" xfId="0" applyFont="1" applyFill="1" applyBorder="1" applyAlignment="1">
      <alignment horizontal="right" vertical="center" wrapText="1"/>
    </xf>
    <xf numFmtId="0" fontId="4" fillId="0" borderId="67" xfId="0" applyFont="1" applyFill="1" applyBorder="1" applyAlignment="1">
      <alignment horizontal="right" vertical="center" wrapText="1"/>
    </xf>
    <xf numFmtId="0" fontId="0" fillId="24" borderId="0" xfId="0" applyFont="1" applyFill="1" applyAlignment="1">
      <alignment/>
    </xf>
    <xf numFmtId="0" fontId="9" fillId="10" borderId="74" xfId="0" applyFont="1" applyFill="1" applyBorder="1" applyAlignment="1">
      <alignment horizontal="left" vertical="center" wrapText="1"/>
    </xf>
    <xf numFmtId="0" fontId="4" fillId="10" borderId="75" xfId="0" applyFont="1" applyFill="1" applyBorder="1" applyAlignment="1">
      <alignment horizontal="center" vertical="center" wrapText="1"/>
    </xf>
    <xf numFmtId="0" fontId="4" fillId="24" borderId="75" xfId="0" applyFont="1" applyFill="1" applyBorder="1" applyAlignment="1">
      <alignment horizontal="right" vertical="center" wrapText="1"/>
    </xf>
    <xf numFmtId="0" fontId="4" fillId="24" borderId="76" xfId="0" applyFont="1" applyFill="1" applyBorder="1" applyAlignment="1">
      <alignment horizontal="right" vertical="center" wrapText="1"/>
    </xf>
    <xf numFmtId="0" fontId="9" fillId="10" borderId="62" xfId="0" applyFont="1" applyFill="1" applyBorder="1" applyAlignment="1">
      <alignment horizontal="left" vertical="center" wrapText="1"/>
    </xf>
    <xf numFmtId="176" fontId="10" fillId="24" borderId="75" xfId="0" applyNumberFormat="1" applyFont="1" applyFill="1" applyBorder="1" applyAlignment="1">
      <alignment horizontal="right" vertical="center" wrapText="1"/>
    </xf>
    <xf numFmtId="176" fontId="10" fillId="0" borderId="77" xfId="0" applyNumberFormat="1" applyFont="1" applyFill="1" applyBorder="1" applyAlignment="1">
      <alignment horizontal="right" vertical="center" wrapText="1"/>
    </xf>
    <xf numFmtId="176" fontId="14" fillId="24" borderId="0" xfId="0" applyNumberFormat="1" applyFont="1" applyFill="1" applyAlignment="1">
      <alignment/>
    </xf>
    <xf numFmtId="176" fontId="4" fillId="24" borderId="63" xfId="0" applyNumberFormat="1" applyFont="1" applyFill="1" applyBorder="1" applyAlignment="1">
      <alignment horizontal="right" vertical="center" wrapText="1"/>
    </xf>
    <xf numFmtId="176" fontId="10" fillId="24" borderId="64" xfId="0" applyNumberFormat="1" applyFont="1" applyFill="1" applyBorder="1" applyAlignment="1">
      <alignment horizontal="right" vertical="center" wrapText="1"/>
    </xf>
    <xf numFmtId="176" fontId="4" fillId="24" borderId="69" xfId="0" applyNumberFormat="1" applyFont="1" applyFill="1" applyBorder="1" applyAlignment="1">
      <alignment horizontal="right" vertical="center" wrapText="1"/>
    </xf>
    <xf numFmtId="176" fontId="4" fillId="24" borderId="70" xfId="0" applyNumberFormat="1" applyFont="1" applyFill="1" applyBorder="1" applyAlignment="1">
      <alignment horizontal="right" vertical="center" wrapText="1"/>
    </xf>
    <xf numFmtId="0" fontId="3" fillId="24" borderId="0" xfId="0" applyFont="1" applyFill="1" applyAlignment="1">
      <alignment vertical="center" wrapText="1"/>
    </xf>
    <xf numFmtId="0" fontId="5" fillId="24" borderId="0" xfId="0" applyFont="1" applyFill="1" applyBorder="1" applyAlignment="1">
      <alignment horizontal="center" vertical="center"/>
    </xf>
    <xf numFmtId="0" fontId="4" fillId="0" borderId="78" xfId="0" applyNumberFormat="1" applyFont="1" applyFill="1" applyBorder="1" applyAlignment="1">
      <alignment horizontal="right"/>
    </xf>
    <xf numFmtId="0" fontId="4" fillId="10" borderId="79" xfId="0" applyFont="1" applyFill="1" applyBorder="1" applyAlignment="1">
      <alignment horizontal="center" vertical="center"/>
    </xf>
    <xf numFmtId="0" fontId="9" fillId="10" borderId="50" xfId="0" applyNumberFormat="1" applyFont="1" applyFill="1" applyBorder="1" applyAlignment="1">
      <alignment vertical="center"/>
    </xf>
    <xf numFmtId="176" fontId="10" fillId="24" borderId="48" xfId="0" applyNumberFormat="1" applyFont="1" applyFill="1" applyBorder="1" applyAlignment="1">
      <alignment vertical="center"/>
    </xf>
    <xf numFmtId="177" fontId="4" fillId="24" borderId="0" xfId="0" applyNumberFormat="1" applyFont="1" applyFill="1" applyBorder="1" applyAlignment="1">
      <alignment/>
    </xf>
    <xf numFmtId="0" fontId="9" fillId="10" borderId="17" xfId="0" applyNumberFormat="1" applyFont="1" applyFill="1" applyBorder="1" applyAlignment="1">
      <alignment vertical="center"/>
    </xf>
    <xf numFmtId="176" fontId="10" fillId="24" borderId="45" xfId="0" applyNumberFormat="1" applyFont="1" applyFill="1" applyBorder="1" applyAlignment="1">
      <alignment vertical="center"/>
    </xf>
    <xf numFmtId="0" fontId="4" fillId="10" borderId="17" xfId="0" applyNumberFormat="1" applyFont="1" applyFill="1" applyBorder="1" applyAlignment="1">
      <alignment vertical="center"/>
    </xf>
    <xf numFmtId="176" fontId="4" fillId="24" borderId="45" xfId="0" applyNumberFormat="1" applyFont="1" applyFill="1" applyBorder="1" applyAlignment="1">
      <alignment vertical="center"/>
    </xf>
    <xf numFmtId="180" fontId="4" fillId="24" borderId="0" xfId="0" applyNumberFormat="1" applyFont="1" applyFill="1" applyBorder="1" applyAlignment="1">
      <alignment/>
    </xf>
    <xf numFmtId="0" fontId="4" fillId="0" borderId="78" xfId="0" applyNumberFormat="1" applyFont="1" applyFill="1" applyBorder="1" applyAlignment="1">
      <alignment horizontal="right" vertical="center"/>
    </xf>
    <xf numFmtId="0" fontId="4" fillId="24" borderId="0" xfId="0" applyFont="1" applyFill="1" applyAlignment="1">
      <alignment horizontal="center"/>
    </xf>
    <xf numFmtId="0" fontId="4" fillId="10" borderId="43" xfId="0" applyFont="1" applyFill="1" applyBorder="1" applyAlignment="1">
      <alignment horizontal="center" vertical="center"/>
    </xf>
    <xf numFmtId="0" fontId="4" fillId="10" borderId="17" xfId="0" applyFont="1" applyFill="1" applyBorder="1" applyAlignment="1">
      <alignment vertical="center"/>
    </xf>
    <xf numFmtId="0" fontId="4" fillId="10" borderId="17" xfId="0" applyFont="1" applyFill="1" applyBorder="1" applyAlignment="1">
      <alignment horizontal="center" vertical="center"/>
    </xf>
    <xf numFmtId="179" fontId="4" fillId="24" borderId="44" xfId="0" applyNumberFormat="1" applyFont="1" applyFill="1" applyBorder="1" applyAlignment="1">
      <alignment vertical="center"/>
    </xf>
    <xf numFmtId="179" fontId="4" fillId="24" borderId="45" xfId="0" applyNumberFormat="1" applyFont="1" applyFill="1" applyBorder="1" applyAlignment="1">
      <alignment vertical="center"/>
    </xf>
    <xf numFmtId="0" fontId="9" fillId="10" borderId="17" xfId="0" applyFont="1" applyFill="1" applyBorder="1" applyAlignment="1">
      <alignment vertical="center"/>
    </xf>
    <xf numFmtId="181" fontId="4" fillId="24" borderId="44" xfId="0" applyNumberFormat="1" applyFont="1" applyFill="1" applyBorder="1" applyAlignment="1">
      <alignment vertical="center"/>
    </xf>
    <xf numFmtId="181" fontId="4" fillId="24" borderId="45" xfId="0" applyNumberFormat="1" applyFont="1" applyFill="1" applyBorder="1" applyAlignment="1">
      <alignment vertical="center"/>
    </xf>
    <xf numFmtId="0" fontId="9" fillId="10" borderId="17" xfId="0" applyFont="1" applyFill="1" applyBorder="1" applyAlignment="1">
      <alignment horizontal="center" vertical="center"/>
    </xf>
    <xf numFmtId="179" fontId="10" fillId="24" borderId="44" xfId="0" applyNumberFormat="1" applyFont="1" applyFill="1" applyBorder="1" applyAlignment="1">
      <alignment vertical="center"/>
    </xf>
    <xf numFmtId="179" fontId="10" fillId="24" borderId="45" xfId="0" applyNumberFormat="1" applyFont="1" applyFill="1" applyBorder="1" applyAlignment="1">
      <alignment vertical="center"/>
    </xf>
    <xf numFmtId="0" fontId="4" fillId="10" borderId="28" xfId="0" applyFont="1" applyFill="1" applyBorder="1" applyAlignment="1">
      <alignment vertical="center"/>
    </xf>
    <xf numFmtId="0" fontId="4" fillId="10" borderId="28" xfId="0" applyFont="1" applyFill="1" applyBorder="1" applyAlignment="1">
      <alignment horizontal="center" vertical="center"/>
    </xf>
    <xf numFmtId="179" fontId="4" fillId="24" borderId="46" xfId="0" applyNumberFormat="1" applyFont="1" applyFill="1" applyBorder="1" applyAlignment="1">
      <alignment vertical="center"/>
    </xf>
    <xf numFmtId="179" fontId="4" fillId="24" borderId="47" xfId="0" applyNumberFormat="1" applyFont="1" applyFill="1" applyBorder="1" applyAlignment="1">
      <alignment vertical="center"/>
    </xf>
    <xf numFmtId="0" fontId="4" fillId="10" borderId="17" xfId="0" applyFont="1" applyFill="1" applyBorder="1" applyAlignment="1">
      <alignment horizontal="left" vertical="center" wrapText="1" indent="1"/>
    </xf>
    <xf numFmtId="181" fontId="10" fillId="24" borderId="44" xfId="0" applyNumberFormat="1" applyFont="1" applyFill="1" applyBorder="1" applyAlignment="1">
      <alignment horizontal="right" vertical="center" wrapText="1"/>
    </xf>
    <xf numFmtId="181" fontId="10" fillId="24" borderId="45" xfId="0" applyNumberFormat="1" applyFont="1" applyFill="1" applyBorder="1" applyAlignment="1">
      <alignment horizontal="right" vertical="center" wrapText="1"/>
    </xf>
    <xf numFmtId="181" fontId="4" fillId="24" borderId="44" xfId="0" applyNumberFormat="1" applyFont="1" applyFill="1" applyBorder="1" applyAlignment="1">
      <alignment horizontal="right" vertical="center" wrapText="1"/>
    </xf>
    <xf numFmtId="181" fontId="4" fillId="24" borderId="45" xfId="0" applyNumberFormat="1" applyFont="1" applyFill="1" applyBorder="1" applyAlignment="1">
      <alignment horizontal="right" vertical="center" wrapText="1"/>
    </xf>
    <xf numFmtId="0" fontId="6" fillId="10" borderId="17" xfId="0" applyFont="1" applyFill="1" applyBorder="1" applyAlignment="1">
      <alignment horizontal="left" vertical="center" wrapText="1" indent="1"/>
    </xf>
    <xf numFmtId="0" fontId="9" fillId="10" borderId="28" xfId="0" applyFont="1" applyFill="1" applyBorder="1" applyAlignment="1">
      <alignment horizontal="left" vertical="center" wrapText="1"/>
    </xf>
    <xf numFmtId="0" fontId="9" fillId="10" borderId="46" xfId="0" applyFont="1" applyFill="1" applyBorder="1" applyAlignment="1">
      <alignment horizontal="center" vertical="center" wrapText="1"/>
    </xf>
    <xf numFmtId="176" fontId="10" fillId="24" borderId="46" xfId="0" applyNumberFormat="1" applyFont="1" applyFill="1" applyBorder="1" applyAlignment="1">
      <alignment horizontal="right" vertical="center" wrapText="1"/>
    </xf>
    <xf numFmtId="176" fontId="10" fillId="24" borderId="47" xfId="0" applyNumberFormat="1" applyFont="1" applyFill="1" applyBorder="1" applyAlignment="1">
      <alignment horizontal="right" vertical="center" wrapText="1"/>
    </xf>
    <xf numFmtId="0" fontId="26" fillId="24" borderId="0" xfId="0" applyFont="1" applyFill="1" applyAlignment="1">
      <alignment horizontal="center" vertical="center"/>
    </xf>
    <xf numFmtId="0" fontId="16" fillId="24" borderId="0" xfId="0" applyFont="1" applyFill="1" applyBorder="1" applyAlignment="1">
      <alignment horizontal="left" vertical="center"/>
    </xf>
    <xf numFmtId="0" fontId="4" fillId="10" borderId="80" xfId="0" applyFont="1" applyFill="1" applyBorder="1" applyAlignment="1">
      <alignment horizontal="center" vertical="center" wrapText="1"/>
    </xf>
    <xf numFmtId="0" fontId="4" fillId="10" borderId="81" xfId="0" applyFont="1" applyFill="1" applyBorder="1" applyAlignment="1">
      <alignment vertical="center" wrapText="1"/>
    </xf>
    <xf numFmtId="0" fontId="4" fillId="10" borderId="82" xfId="0" applyFont="1" applyFill="1" applyBorder="1" applyAlignment="1">
      <alignment horizontal="center" vertical="center"/>
    </xf>
    <xf numFmtId="0" fontId="6" fillId="10" borderId="59" xfId="0" applyFont="1" applyFill="1" applyBorder="1" applyAlignment="1">
      <alignment horizontal="center" vertical="center" wrapText="1"/>
    </xf>
    <xf numFmtId="0" fontId="10" fillId="24" borderId="44" xfId="0" applyFont="1" applyFill="1" applyBorder="1" applyAlignment="1">
      <alignment horizontal="right" vertical="center"/>
    </xf>
    <xf numFmtId="0" fontId="10" fillId="24" borderId="45" xfId="0" applyFont="1" applyFill="1" applyBorder="1" applyAlignment="1">
      <alignment horizontal="right" vertical="center"/>
    </xf>
    <xf numFmtId="0" fontId="4" fillId="24" borderId="44" xfId="0" applyFont="1" applyFill="1" applyBorder="1" applyAlignment="1">
      <alignment horizontal="right" vertical="center"/>
    </xf>
    <xf numFmtId="0" fontId="4" fillId="24" borderId="45" xfId="0" applyFont="1" applyFill="1" applyBorder="1" applyAlignment="1">
      <alignment horizontal="right" vertical="center"/>
    </xf>
    <xf numFmtId="0" fontId="4" fillId="24" borderId="46" xfId="0" applyFont="1" applyFill="1" applyBorder="1" applyAlignment="1">
      <alignment horizontal="right" vertical="center"/>
    </xf>
    <xf numFmtId="0" fontId="4" fillId="24" borderId="47" xfId="0" applyFont="1" applyFill="1" applyBorder="1" applyAlignment="1">
      <alignment horizontal="right" vertical="center"/>
    </xf>
    <xf numFmtId="0" fontId="12" fillId="24" borderId="49" xfId="0" applyFont="1" applyFill="1" applyBorder="1" applyAlignment="1">
      <alignment vertical="center"/>
    </xf>
    <xf numFmtId="0" fontId="4" fillId="24" borderId="49" xfId="0" applyFont="1" applyFill="1" applyBorder="1" applyAlignment="1">
      <alignment vertical="center"/>
    </xf>
    <xf numFmtId="0" fontId="4" fillId="24" borderId="0" xfId="0" applyFont="1" applyFill="1" applyAlignment="1">
      <alignment horizontal="justify" vertical="center"/>
    </xf>
    <xf numFmtId="0" fontId="16" fillId="24" borderId="0" xfId="0" applyFont="1" applyFill="1" applyAlignment="1">
      <alignment vertical="center"/>
    </xf>
    <xf numFmtId="0" fontId="4" fillId="10" borderId="79" xfId="0" applyFont="1" applyFill="1" applyBorder="1" applyAlignment="1">
      <alignment horizontal="center" vertical="center" wrapText="1"/>
    </xf>
    <xf numFmtId="0" fontId="4" fillId="10" borderId="79" xfId="0" applyFont="1" applyFill="1" applyBorder="1" applyAlignment="1">
      <alignment horizontal="left" vertical="center" wrapText="1"/>
    </xf>
    <xf numFmtId="0" fontId="4" fillId="10" borderId="55" xfId="0" applyFont="1" applyFill="1" applyBorder="1" applyAlignment="1">
      <alignment horizontal="left" vertical="center" wrapText="1"/>
    </xf>
    <xf numFmtId="0" fontId="4" fillId="10" borderId="17"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82" xfId="0" applyFont="1" applyFill="1" applyBorder="1" applyAlignment="1">
      <alignment horizontal="left" vertical="center" wrapText="1"/>
    </xf>
    <xf numFmtId="0" fontId="4" fillId="10" borderId="57" xfId="0" applyFont="1" applyFill="1" applyBorder="1" applyAlignment="1">
      <alignment horizontal="left" vertical="center" wrapText="1"/>
    </xf>
    <xf numFmtId="0" fontId="6" fillId="10" borderId="48" xfId="0" applyFont="1" applyFill="1" applyBorder="1" applyAlignment="1">
      <alignment horizontal="left" vertical="center" wrapText="1"/>
    </xf>
    <xf numFmtId="0" fontId="4" fillId="10" borderId="56" xfId="0" applyFont="1" applyFill="1" applyBorder="1" applyAlignment="1">
      <alignment horizontal="left" vertical="center" wrapText="1"/>
    </xf>
    <xf numFmtId="0" fontId="4" fillId="10" borderId="58" xfId="0" applyFont="1" applyFill="1" applyBorder="1" applyAlignment="1">
      <alignment horizontal="left" vertical="center" wrapText="1"/>
    </xf>
    <xf numFmtId="0" fontId="4" fillId="10" borderId="44" xfId="0" applyFont="1" applyFill="1" applyBorder="1" applyAlignment="1">
      <alignment horizontal="left" vertical="center" wrapText="1"/>
    </xf>
    <xf numFmtId="0" fontId="6" fillId="10" borderId="48"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6" fillId="10" borderId="58" xfId="0" applyFont="1" applyFill="1" applyBorder="1" applyAlignment="1">
      <alignment horizontal="center" vertical="center" wrapText="1"/>
    </xf>
    <xf numFmtId="0" fontId="9" fillId="10" borderId="17" xfId="0" applyFont="1" applyFill="1" applyBorder="1" applyAlignment="1">
      <alignment horizontal="left" vertical="center"/>
    </xf>
    <xf numFmtId="0" fontId="16" fillId="24" borderId="0" xfId="0" applyFont="1" applyFill="1" applyAlignment="1">
      <alignment horizontal="justify" vertical="center"/>
    </xf>
    <xf numFmtId="0" fontId="4" fillId="10" borderId="80" xfId="0" applyFont="1" applyFill="1" applyBorder="1" applyAlignment="1">
      <alignment horizontal="left" vertical="center" wrapText="1"/>
    </xf>
    <xf numFmtId="0" fontId="4" fillId="10" borderId="83"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27" fillId="10" borderId="56" xfId="0" applyFont="1" applyFill="1" applyBorder="1" applyAlignment="1">
      <alignment horizontal="left" vertical="top" wrapText="1"/>
    </xf>
    <xf numFmtId="0" fontId="6" fillId="10" borderId="51" xfId="0" applyFont="1" applyFill="1" applyBorder="1" applyAlignment="1">
      <alignment horizontal="center" vertical="center" wrapText="1"/>
    </xf>
    <xf numFmtId="0" fontId="6" fillId="10" borderId="58" xfId="0" applyFont="1" applyFill="1" applyBorder="1" applyAlignment="1">
      <alignment horizontal="center" vertical="top" wrapText="1"/>
    </xf>
    <xf numFmtId="0" fontId="0" fillId="24" borderId="0" xfId="20" applyFill="1">
      <alignment vertical="center"/>
      <protection/>
    </xf>
    <xf numFmtId="0" fontId="5" fillId="24" borderId="0" xfId="20" applyFont="1" applyFill="1" applyAlignment="1">
      <alignment horizontal="center" vertical="center"/>
      <protection/>
    </xf>
    <xf numFmtId="0" fontId="4" fillId="24" borderId="78" xfId="20" applyFont="1" applyFill="1" applyBorder="1" applyAlignment="1">
      <alignment horizontal="center" vertical="center"/>
      <protection/>
    </xf>
    <xf numFmtId="0" fontId="4" fillId="10" borderId="43" xfId="77" applyFont="1" applyFill="1" applyBorder="1" applyAlignment="1">
      <alignment horizontal="center" vertical="center" wrapText="1"/>
      <protection/>
    </xf>
    <xf numFmtId="0" fontId="4" fillId="10" borderId="11" xfId="77" applyFont="1" applyFill="1" applyBorder="1" applyAlignment="1">
      <alignment horizontal="center" vertical="center" wrapText="1"/>
      <protection/>
    </xf>
    <xf numFmtId="0" fontId="4" fillId="10" borderId="13" xfId="77" applyFont="1" applyFill="1" applyBorder="1" applyAlignment="1">
      <alignment horizontal="center" vertical="center" wrapText="1"/>
      <protection/>
    </xf>
    <xf numFmtId="0" fontId="4" fillId="10" borderId="17" xfId="20" applyFont="1" applyFill="1" applyBorder="1" applyAlignment="1">
      <alignment horizontal="left" vertical="center" wrapText="1"/>
      <protection/>
    </xf>
    <xf numFmtId="0" fontId="4" fillId="10" borderId="44" xfId="20" applyFont="1" applyFill="1" applyBorder="1" applyAlignment="1">
      <alignment horizontal="center" vertical="center" wrapText="1"/>
      <protection/>
    </xf>
    <xf numFmtId="176" fontId="4" fillId="24" borderId="45" xfId="20" applyNumberFormat="1" applyFont="1" applyFill="1" applyBorder="1" applyAlignment="1">
      <alignment horizontal="right" vertical="center" wrapText="1"/>
      <protection/>
    </xf>
    <xf numFmtId="177" fontId="4" fillId="24" borderId="45" xfId="20" applyNumberFormat="1" applyFont="1" applyFill="1" applyBorder="1" applyAlignment="1">
      <alignment horizontal="right" vertical="center" wrapText="1"/>
      <protection/>
    </xf>
    <xf numFmtId="0" fontId="4" fillId="10" borderId="28" xfId="20" applyFont="1" applyFill="1" applyBorder="1" applyAlignment="1">
      <alignment horizontal="left" vertical="center" wrapText="1"/>
      <protection/>
    </xf>
    <xf numFmtId="0" fontId="4" fillId="10" borderId="46" xfId="20" applyFont="1" applyFill="1" applyBorder="1" applyAlignment="1">
      <alignment horizontal="center" vertical="center" wrapText="1"/>
      <protection/>
    </xf>
    <xf numFmtId="177" fontId="4" fillId="24" borderId="47" xfId="20" applyNumberFormat="1" applyFont="1" applyFill="1" applyBorder="1" applyAlignment="1">
      <alignment horizontal="right" vertical="center" wrapText="1"/>
      <protection/>
    </xf>
    <xf numFmtId="0" fontId="12" fillId="24" borderId="0" xfId="20" applyFont="1" applyFill="1" applyBorder="1" applyAlignment="1">
      <alignment horizontal="left" vertical="center" wrapText="1"/>
      <protection/>
    </xf>
    <xf numFmtId="0" fontId="12" fillId="24" borderId="0" xfId="20" applyFont="1" applyFill="1" applyBorder="1" applyAlignment="1">
      <alignment horizontal="left" vertical="center"/>
      <protection/>
    </xf>
    <xf numFmtId="0" fontId="16" fillId="24" borderId="0" xfId="20" applyFont="1" applyFill="1" applyAlignment="1">
      <alignment vertical="center"/>
      <protection/>
    </xf>
    <xf numFmtId="0" fontId="84" fillId="10" borderId="17" xfId="20" applyFont="1" applyFill="1" applyBorder="1" applyAlignment="1">
      <alignment horizontal="left" vertical="center" wrapText="1"/>
      <protection/>
    </xf>
    <xf numFmtId="0" fontId="84" fillId="10" borderId="17" xfId="20" applyFont="1" applyFill="1" applyBorder="1" applyAlignment="1">
      <alignment horizontal="center" vertical="center" wrapText="1"/>
      <protection/>
    </xf>
    <xf numFmtId="176" fontId="4" fillId="24" borderId="45" xfId="20" applyNumberFormat="1" applyFont="1" applyFill="1" applyBorder="1">
      <alignment vertical="center"/>
      <protection/>
    </xf>
    <xf numFmtId="0" fontId="4" fillId="10" borderId="17" xfId="20" applyFont="1" applyFill="1" applyBorder="1" applyAlignment="1">
      <alignment horizontal="center" vertical="center" wrapText="1"/>
      <protection/>
    </xf>
    <xf numFmtId="182" fontId="4" fillId="24" borderId="45" xfId="20" applyNumberFormat="1" applyFont="1" applyFill="1" applyBorder="1">
      <alignment vertical="center"/>
      <protection/>
    </xf>
    <xf numFmtId="182" fontId="4" fillId="24" borderId="47" xfId="20" applyNumberFormat="1" applyFont="1" applyFill="1" applyBorder="1">
      <alignment vertical="center"/>
      <protection/>
    </xf>
    <xf numFmtId="0" fontId="0" fillId="24" borderId="0" xfId="21" applyFill="1">
      <alignment vertical="center"/>
      <protection/>
    </xf>
    <xf numFmtId="0" fontId="5" fillId="24" borderId="0" xfId="21" applyFont="1" applyFill="1" applyAlignment="1">
      <alignment horizontal="center" vertical="center"/>
      <protection/>
    </xf>
    <xf numFmtId="0" fontId="4" fillId="24" borderId="78" xfId="21" applyFont="1" applyFill="1" applyBorder="1" applyAlignment="1">
      <alignment horizontal="center" vertical="center"/>
      <protection/>
    </xf>
    <xf numFmtId="0" fontId="4" fillId="10" borderId="17" xfId="21" applyFont="1" applyFill="1" applyBorder="1" applyAlignment="1">
      <alignment horizontal="justify" vertical="center" wrapText="1"/>
      <protection/>
    </xf>
    <xf numFmtId="0" fontId="4" fillId="10" borderId="44" xfId="21" applyFont="1" applyFill="1" applyBorder="1" applyAlignment="1">
      <alignment horizontal="center" vertical="center" wrapText="1"/>
      <protection/>
    </xf>
    <xf numFmtId="0" fontId="4" fillId="24" borderId="44" xfId="21" applyFont="1" applyFill="1" applyBorder="1" applyAlignment="1">
      <alignment horizontal="right" vertical="center" wrapText="1"/>
      <protection/>
    </xf>
    <xf numFmtId="0" fontId="4" fillId="24" borderId="45" xfId="21" applyFont="1" applyFill="1" applyBorder="1" applyAlignment="1">
      <alignment horizontal="right" vertical="center" wrapText="1"/>
      <protection/>
    </xf>
    <xf numFmtId="177" fontId="4" fillId="24" borderId="44" xfId="21" applyNumberFormat="1" applyFont="1" applyFill="1" applyBorder="1" applyAlignment="1">
      <alignment horizontal="right" vertical="center" wrapText="1"/>
      <protection/>
    </xf>
    <xf numFmtId="177" fontId="4" fillId="24" borderId="45" xfId="21" applyNumberFormat="1" applyFont="1" applyFill="1" applyBorder="1" applyAlignment="1">
      <alignment horizontal="right" vertical="center" wrapText="1"/>
      <protection/>
    </xf>
    <xf numFmtId="0" fontId="4" fillId="0" borderId="45" xfId="21" applyFont="1" applyFill="1" applyBorder="1" applyAlignment="1">
      <alignment horizontal="right" vertical="center" wrapText="1"/>
      <protection/>
    </xf>
    <xf numFmtId="181" fontId="4" fillId="24" borderId="44" xfId="21" applyNumberFormat="1" applyFont="1" applyFill="1" applyBorder="1" applyAlignment="1">
      <alignment horizontal="right" vertical="center" wrapText="1"/>
      <protection/>
    </xf>
    <xf numFmtId="181" fontId="4" fillId="24" borderId="45" xfId="21" applyNumberFormat="1" applyFont="1" applyFill="1" applyBorder="1" applyAlignment="1">
      <alignment horizontal="right" vertical="center" wrapText="1"/>
      <protection/>
    </xf>
    <xf numFmtId="0" fontId="9" fillId="10" borderId="17" xfId="21" applyFont="1" applyFill="1" applyBorder="1" applyAlignment="1">
      <alignment horizontal="justify" vertical="center" wrapText="1"/>
      <protection/>
    </xf>
    <xf numFmtId="0" fontId="9" fillId="10" borderId="44" xfId="21" applyFont="1" applyFill="1" applyBorder="1" applyAlignment="1">
      <alignment horizontal="center" vertical="center" wrapText="1"/>
      <protection/>
    </xf>
    <xf numFmtId="0" fontId="10" fillId="24" borderId="44" xfId="21" applyFont="1" applyFill="1" applyBorder="1" applyAlignment="1">
      <alignment horizontal="right" vertical="center" wrapText="1"/>
      <protection/>
    </xf>
    <xf numFmtId="0" fontId="10" fillId="24" borderId="45" xfId="21" applyFont="1" applyFill="1" applyBorder="1" applyAlignment="1">
      <alignment horizontal="right" vertical="center" wrapText="1"/>
      <protection/>
    </xf>
    <xf numFmtId="0" fontId="4" fillId="10" borderId="28" xfId="21" applyFont="1" applyFill="1" applyBorder="1" applyAlignment="1">
      <alignment horizontal="justify" vertical="center" wrapText="1"/>
      <protection/>
    </xf>
    <xf numFmtId="0" fontId="4" fillId="10" borderId="46" xfId="21" applyFont="1" applyFill="1" applyBorder="1" applyAlignment="1">
      <alignment horizontal="center" vertical="center" wrapText="1"/>
      <protection/>
    </xf>
    <xf numFmtId="0" fontId="4" fillId="24" borderId="46" xfId="21" applyFont="1" applyFill="1" applyBorder="1" applyAlignment="1">
      <alignment horizontal="right" vertical="center" wrapText="1"/>
      <protection/>
    </xf>
    <xf numFmtId="0" fontId="4" fillId="24" borderId="47" xfId="21" applyFont="1" applyFill="1" applyBorder="1" applyAlignment="1">
      <alignment horizontal="right" vertical="center" wrapText="1"/>
      <protection/>
    </xf>
    <xf numFmtId="0" fontId="12" fillId="24" borderId="0" xfId="21" applyFont="1" applyFill="1" applyBorder="1" applyAlignment="1">
      <alignment vertical="top" wrapText="1"/>
      <protection/>
    </xf>
    <xf numFmtId="0" fontId="4" fillId="24" borderId="0" xfId="21" applyFont="1" applyFill="1" applyBorder="1" applyAlignment="1">
      <alignment vertical="top" wrapText="1"/>
      <protection/>
    </xf>
    <xf numFmtId="0" fontId="16" fillId="24" borderId="0" xfId="21" applyFont="1" applyFill="1" applyAlignment="1">
      <alignment vertical="top" wrapText="1"/>
      <protection/>
    </xf>
    <xf numFmtId="0" fontId="14" fillId="24" borderId="0" xfId="0" applyFont="1" applyFill="1" applyAlignment="1">
      <alignment horizontal="left" vertical="center"/>
    </xf>
    <xf numFmtId="0" fontId="4" fillId="24" borderId="0" xfId="0" applyFont="1" applyFill="1" applyAlignment="1">
      <alignment horizontal="right" vertical="center"/>
    </xf>
    <xf numFmtId="177" fontId="8" fillId="24" borderId="44" xfId="0" applyNumberFormat="1" applyFont="1" applyFill="1" applyBorder="1" applyAlignment="1">
      <alignment horizontal="right" vertical="center" wrapText="1"/>
    </xf>
    <xf numFmtId="177" fontId="8" fillId="24" borderId="45" xfId="0" applyNumberFormat="1" applyFont="1" applyFill="1" applyBorder="1" applyAlignment="1">
      <alignment horizontal="right" vertical="center" wrapText="1"/>
    </xf>
    <xf numFmtId="0" fontId="12" fillId="24" borderId="0" xfId="77" applyFont="1" applyFill="1" applyAlignment="1">
      <alignment horizontal="left" vertical="center"/>
      <protection/>
    </xf>
    <xf numFmtId="0" fontId="4" fillId="24" borderId="0" xfId="0" applyFont="1" applyFill="1" applyAlignment="1">
      <alignment horizontal="left" vertical="center"/>
    </xf>
    <xf numFmtId="0" fontId="4" fillId="10" borderId="81" xfId="0" applyFont="1" applyFill="1" applyBorder="1" applyAlignment="1">
      <alignment/>
    </xf>
    <xf numFmtId="0" fontId="4" fillId="10" borderId="81" xfId="0" applyFont="1" applyFill="1" applyBorder="1" applyAlignment="1">
      <alignment horizontal="left" vertical="center"/>
    </xf>
    <xf numFmtId="0" fontId="4" fillId="10" borderId="83" xfId="0" applyFont="1" applyFill="1" applyBorder="1" applyAlignment="1">
      <alignment horizontal="center" vertical="center" wrapText="1"/>
    </xf>
    <xf numFmtId="176" fontId="8" fillId="24" borderId="52" xfId="0" applyNumberFormat="1" applyFont="1" applyFill="1" applyBorder="1" applyAlignment="1">
      <alignment horizontal="right" vertical="center" wrapText="1"/>
    </xf>
    <xf numFmtId="176" fontId="8" fillId="24" borderId="53" xfId="0" applyNumberFormat="1" applyFont="1" applyFill="1" applyBorder="1" applyAlignment="1">
      <alignment horizontal="right" vertical="center" wrapText="1"/>
    </xf>
    <xf numFmtId="0" fontId="0" fillId="24" borderId="0" xfId="77" applyFill="1">
      <alignment vertical="center"/>
      <protection/>
    </xf>
    <xf numFmtId="0" fontId="5" fillId="24" borderId="0" xfId="77" applyFont="1" applyFill="1" applyAlignment="1">
      <alignment horizontal="center" vertical="center"/>
      <protection/>
    </xf>
    <xf numFmtId="0" fontId="17" fillId="24" borderId="0" xfId="77" applyFont="1" applyFill="1" applyAlignment="1">
      <alignment vertical="center"/>
      <protection/>
    </xf>
    <xf numFmtId="0" fontId="4" fillId="24" borderId="0" xfId="77" applyFont="1" applyFill="1" applyBorder="1" applyAlignment="1">
      <alignment horizontal="center" vertical="center"/>
      <protection/>
    </xf>
    <xf numFmtId="0" fontId="16" fillId="24" borderId="0" xfId="77" applyFont="1" applyFill="1" applyAlignment="1">
      <alignment horizontal="left" vertical="center"/>
      <protection/>
    </xf>
    <xf numFmtId="0" fontId="4" fillId="10" borderId="81" xfId="77" applyFont="1" applyFill="1" applyBorder="1" applyAlignment="1">
      <alignment horizontal="center" vertical="center" wrapText="1"/>
      <protection/>
    </xf>
    <xf numFmtId="0" fontId="4" fillId="10" borderId="81" xfId="77" applyFont="1" applyFill="1" applyBorder="1" applyAlignment="1">
      <alignment vertical="center" wrapText="1"/>
      <protection/>
    </xf>
    <xf numFmtId="0" fontId="4" fillId="10" borderId="49" xfId="77" applyFont="1" applyFill="1" applyBorder="1" applyAlignment="1">
      <alignment vertical="center" wrapText="1"/>
      <protection/>
    </xf>
    <xf numFmtId="0" fontId="4" fillId="10" borderId="56" xfId="77" applyFont="1" applyFill="1" applyBorder="1" applyAlignment="1">
      <alignment horizontal="center" vertical="center" wrapText="1"/>
      <protection/>
    </xf>
    <xf numFmtId="0" fontId="4" fillId="10" borderId="58" xfId="77" applyFont="1" applyFill="1" applyBorder="1" applyAlignment="1">
      <alignment horizontal="center" vertical="center" wrapText="1"/>
      <protection/>
    </xf>
    <xf numFmtId="0" fontId="6" fillId="10" borderId="84" xfId="77" applyFont="1" applyFill="1" applyBorder="1" applyAlignment="1">
      <alignment horizontal="center" vertical="center" wrapText="1"/>
      <protection/>
    </xf>
    <xf numFmtId="0" fontId="4" fillId="10" borderId="59" xfId="77" applyFont="1" applyFill="1" applyBorder="1" applyAlignment="1">
      <alignment horizontal="center" vertical="center" wrapText="1"/>
      <protection/>
    </xf>
    <xf numFmtId="0" fontId="4" fillId="10" borderId="50" xfId="77" applyFont="1" applyFill="1" applyBorder="1" applyAlignment="1">
      <alignment horizontal="left" vertical="center" wrapText="1"/>
      <protection/>
    </xf>
    <xf numFmtId="0" fontId="4" fillId="10" borderId="51" xfId="77" applyFont="1" applyFill="1" applyBorder="1" applyAlignment="1">
      <alignment horizontal="center" vertical="center" wrapText="1"/>
      <protection/>
    </xf>
    <xf numFmtId="0" fontId="8" fillId="24" borderId="51" xfId="77" applyFont="1" applyFill="1" applyBorder="1" applyAlignment="1">
      <alignment horizontal="right" vertical="center" wrapText="1"/>
      <protection/>
    </xf>
    <xf numFmtId="0" fontId="8" fillId="24" borderId="48" xfId="77" applyFont="1" applyFill="1" applyBorder="1" applyAlignment="1">
      <alignment horizontal="right" vertical="center" wrapText="1"/>
      <protection/>
    </xf>
    <xf numFmtId="0" fontId="8" fillId="24" borderId="85" xfId="77" applyFont="1" applyFill="1" applyBorder="1" applyAlignment="1">
      <alignment horizontal="right" vertical="center" wrapText="1"/>
      <protection/>
    </xf>
    <xf numFmtId="0" fontId="4" fillId="10" borderId="17" xfId="77" applyFont="1" applyFill="1" applyBorder="1" applyAlignment="1">
      <alignment horizontal="left" vertical="center" wrapText="1"/>
      <protection/>
    </xf>
    <xf numFmtId="0" fontId="4" fillId="10" borderId="44" xfId="77" applyFont="1" applyFill="1" applyBorder="1" applyAlignment="1">
      <alignment horizontal="center" vertical="center" wrapText="1"/>
      <protection/>
    </xf>
    <xf numFmtId="0" fontId="8" fillId="24" borderId="44" xfId="77" applyFont="1" applyFill="1" applyBorder="1" applyAlignment="1">
      <alignment horizontal="right" vertical="center" wrapText="1"/>
      <protection/>
    </xf>
    <xf numFmtId="0" fontId="8" fillId="24" borderId="45" xfId="77" applyFont="1" applyFill="1" applyBorder="1" applyAlignment="1">
      <alignment horizontal="right" vertical="center" wrapText="1"/>
      <protection/>
    </xf>
    <xf numFmtId="0" fontId="8" fillId="24" borderId="86" xfId="77" applyFont="1" applyFill="1" applyBorder="1" applyAlignment="1">
      <alignment horizontal="right" vertical="center" wrapText="1"/>
      <protection/>
    </xf>
    <xf numFmtId="0" fontId="4" fillId="24" borderId="45" xfId="77" applyFont="1" applyFill="1" applyBorder="1" applyAlignment="1">
      <alignment horizontal="right" vertical="center" wrapText="1"/>
      <protection/>
    </xf>
    <xf numFmtId="177" fontId="8" fillId="24" borderId="44" xfId="77" applyNumberFormat="1" applyFont="1" applyFill="1" applyBorder="1" applyAlignment="1">
      <alignment horizontal="right" vertical="center" wrapText="1"/>
      <protection/>
    </xf>
    <xf numFmtId="177" fontId="8" fillId="24" borderId="45" xfId="77" applyNumberFormat="1" applyFont="1" applyFill="1" applyBorder="1" applyAlignment="1">
      <alignment horizontal="right" vertical="center" wrapText="1"/>
      <protection/>
    </xf>
    <xf numFmtId="177" fontId="8" fillId="24" borderId="86" xfId="77" applyNumberFormat="1" applyFont="1" applyFill="1" applyBorder="1" applyAlignment="1">
      <alignment horizontal="right" vertical="center" wrapText="1"/>
      <protection/>
    </xf>
    <xf numFmtId="0" fontId="4" fillId="10" borderId="19" xfId="77" applyFont="1" applyFill="1" applyBorder="1" applyAlignment="1">
      <alignment horizontal="left" vertical="center" wrapText="1"/>
      <protection/>
    </xf>
    <xf numFmtId="177" fontId="8" fillId="24" borderId="52" xfId="77" applyNumberFormat="1" applyFont="1" applyFill="1" applyBorder="1" applyAlignment="1">
      <alignment horizontal="right" vertical="center" wrapText="1"/>
      <protection/>
    </xf>
    <xf numFmtId="177" fontId="8" fillId="24" borderId="53" xfId="77" applyNumberFormat="1" applyFont="1" applyFill="1" applyBorder="1" applyAlignment="1">
      <alignment horizontal="right" vertical="center" wrapText="1"/>
      <protection/>
    </xf>
    <xf numFmtId="177" fontId="8" fillId="24" borderId="87" xfId="77" applyNumberFormat="1" applyFont="1" applyFill="1" applyBorder="1" applyAlignment="1">
      <alignment horizontal="right" vertical="center" wrapText="1"/>
      <protection/>
    </xf>
    <xf numFmtId="0" fontId="4" fillId="10" borderId="28" xfId="77" applyFont="1" applyFill="1" applyBorder="1" applyAlignment="1">
      <alignment horizontal="left" vertical="center" wrapText="1"/>
      <protection/>
    </xf>
    <xf numFmtId="0" fontId="4" fillId="10" borderId="46" xfId="77" applyFont="1" applyFill="1" applyBorder="1" applyAlignment="1">
      <alignment horizontal="center" vertical="center" wrapText="1"/>
      <protection/>
    </xf>
    <xf numFmtId="177" fontId="8" fillId="24" borderId="46" xfId="77" applyNumberFormat="1" applyFont="1" applyFill="1" applyBorder="1" applyAlignment="1">
      <alignment horizontal="right" vertical="center" wrapText="1"/>
      <protection/>
    </xf>
    <xf numFmtId="177" fontId="8" fillId="24" borderId="88" xfId="77" applyNumberFormat="1" applyFont="1" applyFill="1" applyBorder="1" applyAlignment="1">
      <alignment horizontal="right" vertical="center" wrapText="1"/>
      <protection/>
    </xf>
    <xf numFmtId="177" fontId="8" fillId="24" borderId="78" xfId="77" applyNumberFormat="1" applyFont="1" applyFill="1" applyBorder="1" applyAlignment="1">
      <alignment horizontal="right" vertical="center" wrapText="1"/>
      <protection/>
    </xf>
    <xf numFmtId="177" fontId="8" fillId="24" borderId="47" xfId="77" applyNumberFormat="1" applyFont="1" applyFill="1" applyBorder="1" applyAlignment="1">
      <alignment horizontal="right" vertical="center" wrapText="1"/>
      <protection/>
    </xf>
    <xf numFmtId="0" fontId="4" fillId="24" borderId="0" xfId="77" applyFont="1" applyFill="1">
      <alignment vertical="center"/>
      <protection/>
    </xf>
    <xf numFmtId="0" fontId="0" fillId="24" borderId="0" xfId="77" applyFill="1" applyBorder="1">
      <alignment vertical="center"/>
      <protection/>
    </xf>
    <xf numFmtId="0" fontId="17" fillId="24" borderId="0" xfId="77" applyFont="1" applyFill="1" applyBorder="1" applyAlignment="1">
      <alignment horizontal="center" vertical="center"/>
      <protection/>
    </xf>
    <xf numFmtId="0" fontId="16" fillId="24" borderId="0" xfId="77" applyFont="1" applyFill="1" applyBorder="1" applyAlignment="1">
      <alignment horizontal="right" vertical="center"/>
      <protection/>
    </xf>
    <xf numFmtId="0" fontId="4" fillId="24" borderId="0" xfId="77" applyFont="1" applyFill="1" applyBorder="1">
      <alignment vertical="center"/>
      <protection/>
    </xf>
    <xf numFmtId="0" fontId="9" fillId="10" borderId="32" xfId="77" applyFont="1" applyFill="1" applyBorder="1" applyAlignment="1">
      <alignment horizontal="left" vertical="center" wrapText="1"/>
      <protection/>
    </xf>
    <xf numFmtId="0" fontId="4" fillId="10" borderId="15" xfId="77" applyFont="1" applyFill="1" applyBorder="1" applyAlignment="1">
      <alignment horizontal="center" vertical="center" wrapText="1"/>
      <protection/>
    </xf>
    <xf numFmtId="0" fontId="0" fillId="24" borderId="16" xfId="77" applyFill="1" applyBorder="1">
      <alignment vertical="center"/>
      <protection/>
    </xf>
    <xf numFmtId="0" fontId="9" fillId="10" borderId="17" xfId="77" applyFont="1" applyFill="1" applyBorder="1" applyAlignment="1">
      <alignment horizontal="left" vertical="center" wrapText="1"/>
      <protection/>
    </xf>
    <xf numFmtId="0" fontId="4" fillId="24" borderId="44" xfId="77" applyFont="1" applyFill="1" applyBorder="1" applyAlignment="1">
      <alignment horizontal="right" vertical="center" wrapText="1"/>
      <protection/>
    </xf>
    <xf numFmtId="177" fontId="4" fillId="24" borderId="0" xfId="77" applyNumberFormat="1" applyFont="1" applyFill="1" applyBorder="1">
      <alignment vertical="center"/>
      <protection/>
    </xf>
    <xf numFmtId="0" fontId="8" fillId="24" borderId="46" xfId="77" applyFont="1" applyFill="1" applyBorder="1" applyAlignment="1">
      <alignment horizontal="right" vertical="center" wrapText="1"/>
      <protection/>
    </xf>
    <xf numFmtId="0" fontId="8" fillId="24" borderId="47" xfId="77" applyFont="1" applyFill="1" applyBorder="1" applyAlignment="1">
      <alignment horizontal="right" vertical="center" wrapText="1"/>
      <protection/>
    </xf>
    <xf numFmtId="0" fontId="12" fillId="24" borderId="49" xfId="77" applyFont="1" applyFill="1" applyBorder="1" applyAlignment="1">
      <alignment horizontal="left" vertical="center" wrapText="1"/>
      <protection/>
    </xf>
    <xf numFmtId="0" fontId="16" fillId="24" borderId="0" xfId="77" applyFont="1" applyFill="1" applyAlignment="1">
      <alignment horizontal="justify" vertical="center"/>
      <protection/>
    </xf>
    <xf numFmtId="0" fontId="0" fillId="24" borderId="0" xfId="88" applyFill="1">
      <alignment vertical="center"/>
      <protection/>
    </xf>
    <xf numFmtId="0" fontId="5" fillId="24" borderId="0" xfId="88" applyFont="1" applyFill="1" applyAlignment="1">
      <alignment horizontal="center" vertical="center"/>
      <protection/>
    </xf>
    <xf numFmtId="0" fontId="4" fillId="24" borderId="0" xfId="88" applyFont="1" applyFill="1" applyBorder="1" applyAlignment="1">
      <alignment horizontal="center" vertical="center"/>
      <protection/>
    </xf>
    <xf numFmtId="0" fontId="9" fillId="10" borderId="17" xfId="88" applyFont="1" applyFill="1" applyBorder="1" applyAlignment="1">
      <alignment horizontal="justify" vertical="center" wrapText="1"/>
      <protection/>
    </xf>
    <xf numFmtId="0" fontId="4" fillId="10" borderId="44" xfId="88" applyFont="1" applyFill="1" applyBorder="1" applyAlignment="1">
      <alignment horizontal="center" vertical="center" wrapText="1"/>
      <protection/>
    </xf>
    <xf numFmtId="0" fontId="4" fillId="24" borderId="44" xfId="88" applyFont="1" applyFill="1" applyBorder="1" applyAlignment="1">
      <alignment horizontal="right" vertical="center" wrapText="1"/>
      <protection/>
    </xf>
    <xf numFmtId="0" fontId="4" fillId="24" borderId="45" xfId="88" applyFont="1" applyFill="1" applyBorder="1" applyAlignment="1">
      <alignment horizontal="right" vertical="center" wrapText="1"/>
      <protection/>
    </xf>
    <xf numFmtId="0" fontId="4" fillId="10" borderId="17" xfId="88" applyFont="1" applyFill="1" applyBorder="1" applyAlignment="1">
      <alignment horizontal="justify" vertical="center" wrapText="1"/>
      <protection/>
    </xf>
    <xf numFmtId="177" fontId="4" fillId="24" borderId="44" xfId="88" applyNumberFormat="1" applyFont="1" applyFill="1" applyBorder="1" applyAlignment="1">
      <alignment horizontal="right" vertical="center" wrapText="1"/>
      <protection/>
    </xf>
    <xf numFmtId="177" fontId="4" fillId="24" borderId="45" xfId="88" applyNumberFormat="1" applyFont="1" applyFill="1" applyBorder="1" applyAlignment="1">
      <alignment horizontal="right" vertical="center" wrapText="1"/>
      <protection/>
    </xf>
    <xf numFmtId="0" fontId="6" fillId="10" borderId="17" xfId="88" applyFont="1" applyFill="1" applyBorder="1" applyAlignment="1">
      <alignment horizontal="justify" vertical="center" wrapText="1"/>
      <protection/>
    </xf>
    <xf numFmtId="0" fontId="4" fillId="10" borderId="19" xfId="88" applyFont="1" applyFill="1" applyBorder="1" applyAlignment="1">
      <alignment horizontal="justify" vertical="center" wrapText="1"/>
      <protection/>
    </xf>
    <xf numFmtId="0" fontId="4" fillId="10" borderId="52" xfId="88" applyFont="1" applyFill="1" applyBorder="1" applyAlignment="1">
      <alignment horizontal="center" vertical="center" wrapText="1"/>
      <protection/>
    </xf>
    <xf numFmtId="0" fontId="4" fillId="24" borderId="52" xfId="88" applyFont="1" applyFill="1" applyBorder="1" applyAlignment="1">
      <alignment horizontal="right" vertical="center" wrapText="1"/>
      <protection/>
    </xf>
    <xf numFmtId="0" fontId="4" fillId="24" borderId="53" xfId="88" applyFont="1" applyFill="1" applyBorder="1" applyAlignment="1">
      <alignment horizontal="right" vertical="center" wrapText="1"/>
      <protection/>
    </xf>
    <xf numFmtId="0" fontId="4" fillId="10" borderId="28" xfId="88" applyFont="1" applyFill="1" applyBorder="1" applyAlignment="1">
      <alignment horizontal="justify" vertical="center" wrapText="1"/>
      <protection/>
    </xf>
    <xf numFmtId="0" fontId="4" fillId="10" borderId="46" xfId="88" applyFont="1" applyFill="1" applyBorder="1" applyAlignment="1">
      <alignment horizontal="center" vertical="center" wrapText="1"/>
      <protection/>
    </xf>
    <xf numFmtId="177" fontId="4" fillId="24" borderId="46" xfId="88" applyNumberFormat="1" applyFont="1" applyFill="1" applyBorder="1" applyAlignment="1">
      <alignment horizontal="right" vertical="center" wrapText="1"/>
      <protection/>
    </xf>
    <xf numFmtId="177" fontId="4" fillId="24" borderId="47" xfId="88" applyNumberFormat="1" applyFont="1" applyFill="1" applyBorder="1" applyAlignment="1">
      <alignment horizontal="right" vertical="center" wrapText="1"/>
      <protection/>
    </xf>
    <xf numFmtId="0" fontId="12" fillId="24" borderId="0" xfId="88" applyFont="1" applyFill="1" applyAlignment="1">
      <alignment horizontal="left" vertical="center"/>
      <protection/>
    </xf>
    <xf numFmtId="0" fontId="4" fillId="24" borderId="0" xfId="88" applyFont="1" applyFill="1">
      <alignment vertical="center"/>
      <protection/>
    </xf>
    <xf numFmtId="0" fontId="16" fillId="24" borderId="0" xfId="88" applyFont="1" applyFill="1" applyAlignment="1">
      <alignment horizontal="left" vertical="center"/>
      <protection/>
    </xf>
    <xf numFmtId="0" fontId="0" fillId="24" borderId="0" xfId="88" applyFill="1" applyAlignment="1">
      <alignment horizontal="left" vertical="center"/>
      <protection/>
    </xf>
    <xf numFmtId="0" fontId="17" fillId="24" borderId="0" xfId="88" applyFont="1" applyFill="1" applyAlignment="1">
      <alignment horizontal="center" vertical="center"/>
      <protection/>
    </xf>
    <xf numFmtId="0" fontId="3" fillId="0" borderId="0" xfId="0" applyFont="1" applyFill="1" applyAlignment="1">
      <alignment horizontal="left" vertical="center" wrapText="1"/>
    </xf>
    <xf numFmtId="0" fontId="4" fillId="24" borderId="0" xfId="54" applyFont="1" applyFill="1">
      <alignment/>
      <protection/>
    </xf>
    <xf numFmtId="0" fontId="4" fillId="24" borderId="0" xfId="54" applyFont="1" applyFill="1" applyAlignment="1">
      <alignment horizontal="center"/>
      <protection/>
    </xf>
    <xf numFmtId="0" fontId="4" fillId="24" borderId="0" xfId="54" applyFont="1" applyFill="1" applyBorder="1">
      <alignment/>
      <protection/>
    </xf>
    <xf numFmtId="0" fontId="5" fillId="24" borderId="78" xfId="54" applyFont="1" applyFill="1" applyBorder="1" applyAlignment="1">
      <alignment horizontal="center" vertical="center"/>
      <protection/>
    </xf>
    <xf numFmtId="0" fontId="4" fillId="10" borderId="17" xfId="54" applyFont="1" applyFill="1" applyBorder="1" applyAlignment="1">
      <alignment horizontal="center" vertical="center"/>
      <protection/>
    </xf>
    <xf numFmtId="0" fontId="4" fillId="10" borderId="44" xfId="54" applyFont="1" applyFill="1" applyBorder="1" applyAlignment="1">
      <alignment horizontal="center" vertical="center"/>
      <protection/>
    </xf>
    <xf numFmtId="0" fontId="4" fillId="10" borderId="57" xfId="54" applyFont="1" applyFill="1" applyBorder="1" applyAlignment="1">
      <alignment horizontal="center" vertical="center"/>
      <protection/>
    </xf>
    <xf numFmtId="0" fontId="4" fillId="10" borderId="83" xfId="54" applyFont="1" applyFill="1" applyBorder="1" applyAlignment="1">
      <alignment horizontal="center" vertical="center" wrapText="1"/>
      <protection/>
    </xf>
    <xf numFmtId="0" fontId="4" fillId="10" borderId="50" xfId="54" applyFont="1" applyFill="1" applyBorder="1" applyAlignment="1">
      <alignment horizontal="left" vertical="center"/>
      <protection/>
    </xf>
    <xf numFmtId="0" fontId="4" fillId="10" borderId="51" xfId="54" applyFont="1" applyFill="1" applyBorder="1" applyAlignment="1">
      <alignment horizontal="center" vertical="center"/>
      <protection/>
    </xf>
    <xf numFmtId="179" fontId="4" fillId="24" borderId="44" xfId="54" applyNumberFormat="1" applyFont="1" applyFill="1" applyBorder="1" applyAlignment="1">
      <alignment horizontal="right" vertical="center"/>
      <protection/>
    </xf>
    <xf numFmtId="179" fontId="4" fillId="24" borderId="48" xfId="54" applyNumberFormat="1" applyFont="1" applyFill="1" applyBorder="1" applyAlignment="1">
      <alignment horizontal="right" vertical="center"/>
      <protection/>
    </xf>
    <xf numFmtId="0" fontId="4" fillId="10" borderId="17" xfId="54" applyFont="1" applyFill="1" applyBorder="1" applyAlignment="1">
      <alignment horizontal="left" vertical="center"/>
      <protection/>
    </xf>
    <xf numFmtId="179" fontId="4" fillId="24" borderId="45" xfId="54" applyNumberFormat="1" applyFont="1" applyFill="1" applyBorder="1" applyAlignment="1">
      <alignment horizontal="right" vertical="center"/>
      <protection/>
    </xf>
    <xf numFmtId="176" fontId="4" fillId="24" borderId="30" xfId="54" applyNumberFormat="1" applyFont="1" applyFill="1" applyBorder="1" applyAlignment="1">
      <alignment vertical="center"/>
      <protection/>
    </xf>
    <xf numFmtId="176" fontId="4" fillId="24" borderId="31" xfId="54" applyNumberFormat="1" applyFont="1" applyFill="1" applyBorder="1" applyAlignment="1">
      <alignment vertical="center"/>
      <protection/>
    </xf>
    <xf numFmtId="176" fontId="4" fillId="24" borderId="31" xfId="54" applyNumberFormat="1" applyFont="1" applyFill="1" applyBorder="1" applyAlignment="1">
      <alignment vertical="center"/>
      <protection/>
    </xf>
    <xf numFmtId="176" fontId="4" fillId="24" borderId="0" xfId="54" applyNumberFormat="1" applyFont="1" applyFill="1" applyAlignment="1">
      <alignment vertical="center"/>
      <protection/>
    </xf>
    <xf numFmtId="0" fontId="4" fillId="10" borderId="28" xfId="54" applyFont="1" applyFill="1" applyBorder="1" applyAlignment="1">
      <alignment horizontal="left" vertical="center"/>
      <protection/>
    </xf>
    <xf numFmtId="0" fontId="4" fillId="10" borderId="28" xfId="54" applyFont="1" applyFill="1" applyBorder="1" applyAlignment="1">
      <alignment horizontal="center" vertical="center"/>
      <protection/>
    </xf>
    <xf numFmtId="176" fontId="4" fillId="24" borderId="89" xfId="54" applyNumberFormat="1" applyFont="1" applyFill="1" applyBorder="1" applyAlignment="1">
      <alignment vertical="center"/>
      <protection/>
    </xf>
    <xf numFmtId="176" fontId="4" fillId="24" borderId="90" xfId="54" applyNumberFormat="1" applyFont="1" applyFill="1" applyBorder="1" applyAlignment="1">
      <alignment vertical="center"/>
      <protection/>
    </xf>
    <xf numFmtId="176" fontId="4" fillId="24" borderId="90" xfId="54" applyNumberFormat="1" applyFont="1" applyFill="1" applyBorder="1" applyAlignment="1">
      <alignment vertical="center"/>
      <protection/>
    </xf>
    <xf numFmtId="176" fontId="4" fillId="24" borderId="91" xfId="54" applyNumberFormat="1" applyFont="1" applyFill="1" applyBorder="1" applyAlignment="1">
      <alignment vertical="center"/>
      <protection/>
    </xf>
    <xf numFmtId="0" fontId="4" fillId="10" borderId="83" xfId="54" applyFont="1" applyFill="1" applyBorder="1" applyAlignment="1">
      <alignment horizontal="center" vertical="center"/>
      <protection/>
    </xf>
    <xf numFmtId="0" fontId="6" fillId="10" borderId="17" xfId="54" applyFont="1" applyFill="1" applyBorder="1" applyAlignment="1">
      <alignment horizontal="left" vertical="center"/>
      <protection/>
    </xf>
    <xf numFmtId="0" fontId="4" fillId="10" borderId="19" xfId="54" applyFont="1" applyFill="1" applyBorder="1" applyAlignment="1">
      <alignment horizontal="left" vertical="center"/>
      <protection/>
    </xf>
    <xf numFmtId="179" fontId="4" fillId="24" borderId="52" xfId="54" applyNumberFormat="1" applyFont="1" applyFill="1" applyBorder="1" applyAlignment="1">
      <alignment horizontal="right" vertical="center"/>
      <protection/>
    </xf>
    <xf numFmtId="179" fontId="4" fillId="24" borderId="53" xfId="54" applyNumberFormat="1" applyFont="1" applyFill="1" applyBorder="1" applyAlignment="1">
      <alignment horizontal="right" vertical="center"/>
      <protection/>
    </xf>
    <xf numFmtId="0" fontId="4" fillId="10" borderId="46" xfId="54" applyFont="1" applyFill="1" applyBorder="1" applyAlignment="1">
      <alignment horizontal="center" vertical="center"/>
      <protection/>
    </xf>
    <xf numFmtId="179" fontId="4" fillId="24" borderId="46" xfId="54" applyNumberFormat="1" applyFont="1" applyFill="1" applyBorder="1" applyAlignment="1">
      <alignment horizontal="right" vertical="center"/>
      <protection/>
    </xf>
    <xf numFmtId="179" fontId="4" fillId="24" borderId="47" xfId="54" applyNumberFormat="1" applyFont="1" applyFill="1" applyBorder="1" applyAlignment="1">
      <alignment horizontal="right" vertical="center"/>
      <protection/>
    </xf>
    <xf numFmtId="0" fontId="4" fillId="24" borderId="49" xfId="54" applyFont="1" applyFill="1" applyBorder="1">
      <alignment/>
      <protection/>
    </xf>
    <xf numFmtId="182" fontId="8" fillId="24" borderId="0" xfId="73" applyNumberFormat="1" applyFont="1" applyFill="1" applyAlignment="1">
      <alignment vertical="center"/>
      <protection/>
    </xf>
    <xf numFmtId="0" fontId="19" fillId="24" borderId="0" xfId="73" applyFont="1" applyFill="1" applyAlignment="1">
      <alignment vertical="center"/>
      <protection/>
    </xf>
    <xf numFmtId="0" fontId="8" fillId="24" borderId="0" xfId="73" applyFont="1" applyFill="1" applyAlignment="1">
      <alignment vertical="center"/>
      <protection/>
    </xf>
    <xf numFmtId="0" fontId="8" fillId="24" borderId="0" xfId="73" applyFont="1" applyFill="1" applyBorder="1" applyAlignment="1">
      <alignment vertical="center"/>
      <protection/>
    </xf>
    <xf numFmtId="0" fontId="5" fillId="24" borderId="0" xfId="73" applyFont="1" applyFill="1" applyBorder="1" applyAlignment="1">
      <alignment horizontal="center" vertical="center"/>
      <protection/>
    </xf>
    <xf numFmtId="0" fontId="4" fillId="24" borderId="0" xfId="73" applyFont="1" applyFill="1" applyBorder="1" applyAlignment="1">
      <alignment vertical="center"/>
      <protection/>
    </xf>
    <xf numFmtId="0" fontId="4" fillId="24" borderId="0" xfId="73" applyFont="1" applyFill="1" applyBorder="1" applyAlignment="1">
      <alignment horizontal="center" vertical="center"/>
      <protection/>
    </xf>
    <xf numFmtId="0" fontId="4" fillId="24" borderId="0" xfId="73" applyFont="1" applyFill="1" applyBorder="1" applyAlignment="1">
      <alignment horizontal="right" vertical="center"/>
      <protection/>
    </xf>
    <xf numFmtId="182" fontId="4" fillId="10" borderId="43" xfId="73" applyNumberFormat="1" applyFont="1" applyFill="1" applyBorder="1" applyAlignment="1">
      <alignment horizontal="center" vertical="center"/>
      <protection/>
    </xf>
    <xf numFmtId="0" fontId="4" fillId="10" borderId="11" xfId="73" applyFont="1" applyFill="1" applyBorder="1" applyAlignment="1">
      <alignment horizontal="center" vertical="center" wrapText="1"/>
      <protection/>
    </xf>
    <xf numFmtId="0" fontId="4" fillId="10" borderId="13" xfId="73" applyFont="1" applyFill="1" applyBorder="1" applyAlignment="1">
      <alignment horizontal="center" vertical="center" wrapText="1"/>
      <protection/>
    </xf>
    <xf numFmtId="49" fontId="9" fillId="10" borderId="17" xfId="84" applyNumberFormat="1" applyFont="1" applyFill="1" applyBorder="1" applyAlignment="1">
      <alignment horizontal="left" vertical="center"/>
      <protection/>
    </xf>
    <xf numFmtId="1" fontId="10" fillId="24" borderId="44" xfId="73" applyNumberFormat="1" applyFont="1" applyFill="1" applyBorder="1" applyAlignment="1">
      <alignment horizontal="right" vertical="center"/>
      <protection/>
    </xf>
    <xf numFmtId="183" fontId="10" fillId="24" borderId="45" xfId="0" applyNumberFormat="1" applyFont="1" applyFill="1" applyBorder="1" applyAlignment="1">
      <alignment horizontal="right" vertical="center"/>
    </xf>
    <xf numFmtId="49" fontId="4" fillId="10" borderId="17" xfId="84" applyNumberFormat="1" applyFont="1" applyFill="1" applyBorder="1" applyAlignment="1">
      <alignment horizontal="left" vertical="center"/>
      <protection/>
    </xf>
    <xf numFmtId="1" fontId="4" fillId="24" borderId="44" xfId="73" applyNumberFormat="1" applyFont="1" applyFill="1" applyBorder="1" applyAlignment="1">
      <alignment horizontal="right" vertical="center"/>
      <protection/>
    </xf>
    <xf numFmtId="183" fontId="4" fillId="24" borderId="45" xfId="0" applyNumberFormat="1" applyFont="1" applyFill="1" applyBorder="1" applyAlignment="1">
      <alignment horizontal="right" vertical="center"/>
    </xf>
    <xf numFmtId="49" fontId="4" fillId="10" borderId="28" xfId="84" applyNumberFormat="1" applyFont="1" applyFill="1" applyBorder="1" applyAlignment="1">
      <alignment horizontal="left" vertical="center"/>
      <protection/>
    </xf>
    <xf numFmtId="1" fontId="4" fillId="24" borderId="46" xfId="73" applyNumberFormat="1" applyFont="1" applyFill="1" applyBorder="1" applyAlignment="1">
      <alignment horizontal="right" vertical="center"/>
      <protection/>
    </xf>
    <xf numFmtId="183" fontId="4" fillId="24" borderId="47" xfId="0" applyNumberFormat="1" applyFont="1" applyFill="1" applyBorder="1" applyAlignment="1">
      <alignment horizontal="right" vertical="center"/>
    </xf>
    <xf numFmtId="182" fontId="19" fillId="24" borderId="0" xfId="73" applyNumberFormat="1" applyFont="1" applyFill="1" applyAlignment="1">
      <alignment vertical="center"/>
      <protection/>
    </xf>
    <xf numFmtId="182" fontId="8" fillId="24" borderId="0" xfId="73" applyNumberFormat="1" applyFont="1" applyFill="1" applyBorder="1" applyAlignment="1">
      <alignment vertical="center"/>
      <protection/>
    </xf>
    <xf numFmtId="182" fontId="5" fillId="24" borderId="0" xfId="73" applyNumberFormat="1" applyFont="1" applyFill="1" applyBorder="1" applyAlignment="1">
      <alignment horizontal="center" vertical="center"/>
      <protection/>
    </xf>
    <xf numFmtId="182" fontId="4" fillId="24" borderId="0" xfId="73" applyNumberFormat="1" applyFont="1" applyFill="1" applyBorder="1" applyAlignment="1">
      <alignment vertical="center"/>
      <protection/>
    </xf>
    <xf numFmtId="182" fontId="4" fillId="24" borderId="0" xfId="73" applyNumberFormat="1" applyFont="1" applyFill="1" applyBorder="1" applyAlignment="1">
      <alignment horizontal="center" vertical="center"/>
      <protection/>
    </xf>
    <xf numFmtId="182" fontId="4" fillId="24" borderId="0" xfId="73" applyNumberFormat="1" applyFont="1" applyFill="1" applyBorder="1" applyAlignment="1">
      <alignment horizontal="right" vertical="center"/>
      <protection/>
    </xf>
    <xf numFmtId="1" fontId="10" fillId="24" borderId="44" xfId="84" applyNumberFormat="1" applyFont="1" applyFill="1" applyBorder="1" applyAlignment="1">
      <alignment horizontal="right" vertical="center"/>
      <protection/>
    </xf>
    <xf numFmtId="183" fontId="10" fillId="24" borderId="45" xfId="84" applyNumberFormat="1" applyFont="1" applyFill="1" applyBorder="1" applyAlignment="1">
      <alignment horizontal="right" vertical="center"/>
      <protection/>
    </xf>
    <xf numFmtId="1" fontId="4" fillId="24" borderId="44" xfId="84" applyNumberFormat="1" applyFont="1" applyFill="1" applyBorder="1" applyAlignment="1">
      <alignment horizontal="right" vertical="center"/>
      <protection/>
    </xf>
    <xf numFmtId="183" fontId="4" fillId="24" borderId="45" xfId="84" applyNumberFormat="1" applyFont="1" applyFill="1" applyBorder="1" applyAlignment="1">
      <alignment horizontal="right" vertical="center"/>
      <protection/>
    </xf>
    <xf numFmtId="176" fontId="4" fillId="24" borderId="44" xfId="84" applyNumberFormat="1" applyFont="1" applyFill="1" applyBorder="1" applyAlignment="1">
      <alignment horizontal="right" vertical="center"/>
      <protection/>
    </xf>
    <xf numFmtId="177" fontId="4" fillId="24" borderId="45" xfId="84" applyNumberFormat="1" applyFont="1" applyFill="1" applyBorder="1" applyAlignment="1">
      <alignment horizontal="right" vertical="center"/>
      <protection/>
    </xf>
    <xf numFmtId="49" fontId="9" fillId="10" borderId="28" xfId="84" applyNumberFormat="1" applyFont="1" applyFill="1" applyBorder="1" applyAlignment="1">
      <alignment horizontal="left" vertical="center"/>
      <protection/>
    </xf>
    <xf numFmtId="1" fontId="10" fillId="24" borderId="46" xfId="84" applyNumberFormat="1" applyFont="1" applyFill="1" applyBorder="1" applyAlignment="1">
      <alignment horizontal="right" vertical="center"/>
      <protection/>
    </xf>
    <xf numFmtId="183" fontId="10" fillId="24" borderId="47" xfId="84" applyNumberFormat="1" applyFont="1" applyFill="1" applyBorder="1" applyAlignment="1">
      <alignment horizontal="right" vertical="center"/>
      <protection/>
    </xf>
    <xf numFmtId="0" fontId="8" fillId="24" borderId="0" xfId="73" applyFont="1" applyFill="1" applyAlignment="1">
      <alignment horizontal="right" vertical="center"/>
      <protection/>
    </xf>
    <xf numFmtId="0" fontId="8" fillId="24" borderId="0" xfId="73" applyFont="1" applyFill="1" applyAlignment="1">
      <alignment horizontal="center" vertical="center"/>
      <protection/>
    </xf>
    <xf numFmtId="0" fontId="8" fillId="24" borderId="0" xfId="73" applyFont="1" applyFill="1" applyBorder="1" applyAlignment="1">
      <alignment horizontal="center" vertical="center"/>
      <protection/>
    </xf>
    <xf numFmtId="0" fontId="4" fillId="10" borderId="43" xfId="73" applyFont="1" applyFill="1" applyBorder="1" applyAlignment="1">
      <alignment horizontal="center" vertical="center"/>
      <protection/>
    </xf>
    <xf numFmtId="0" fontId="4" fillId="10" borderId="11" xfId="73" applyFont="1" applyFill="1" applyBorder="1" applyAlignment="1">
      <alignment horizontal="center" vertical="center"/>
      <protection/>
    </xf>
    <xf numFmtId="49" fontId="4" fillId="10" borderId="17" xfId="73" applyNumberFormat="1" applyFont="1" applyFill="1" applyBorder="1" applyAlignment="1">
      <alignment horizontal="left" vertical="center"/>
      <protection/>
    </xf>
    <xf numFmtId="49" fontId="4" fillId="10" borderId="44" xfId="73" applyNumberFormat="1" applyFont="1" applyFill="1" applyBorder="1" applyAlignment="1">
      <alignment horizontal="center" vertical="center"/>
      <protection/>
    </xf>
    <xf numFmtId="177" fontId="4" fillId="24" borderId="44" xfId="73" applyNumberFormat="1" applyFont="1" applyFill="1" applyBorder="1" applyAlignment="1">
      <alignment horizontal="right" vertical="center"/>
      <protection/>
    </xf>
    <xf numFmtId="177" fontId="4" fillId="24" borderId="45" xfId="73" applyNumberFormat="1" applyFont="1" applyFill="1" applyBorder="1" applyAlignment="1">
      <alignment horizontal="right" vertical="center"/>
      <protection/>
    </xf>
    <xf numFmtId="176" fontId="4" fillId="24" borderId="44" xfId="73" applyNumberFormat="1" applyFont="1" applyFill="1" applyBorder="1" applyAlignment="1">
      <alignment horizontal="right" vertical="center"/>
      <protection/>
    </xf>
    <xf numFmtId="176" fontId="4" fillId="24" borderId="45" xfId="73" applyNumberFormat="1" applyFont="1" applyFill="1" applyBorder="1" applyAlignment="1">
      <alignment horizontal="right" vertical="center"/>
      <protection/>
    </xf>
    <xf numFmtId="49" fontId="4" fillId="10" borderId="28" xfId="73" applyNumberFormat="1" applyFont="1" applyFill="1" applyBorder="1" applyAlignment="1">
      <alignment horizontal="left" vertical="center"/>
      <protection/>
    </xf>
    <xf numFmtId="49" fontId="4" fillId="10" borderId="46" xfId="73" applyNumberFormat="1" applyFont="1" applyFill="1" applyBorder="1" applyAlignment="1">
      <alignment horizontal="center" vertical="center"/>
      <protection/>
    </xf>
    <xf numFmtId="176" fontId="4" fillId="24" borderId="46" xfId="73" applyNumberFormat="1" applyFont="1" applyFill="1" applyBorder="1" applyAlignment="1">
      <alignment horizontal="right" vertical="center"/>
      <protection/>
    </xf>
    <xf numFmtId="176" fontId="4" fillId="24" borderId="47" xfId="73" applyNumberFormat="1" applyFont="1" applyFill="1" applyBorder="1" applyAlignment="1">
      <alignment horizontal="right" vertical="center"/>
      <protection/>
    </xf>
    <xf numFmtId="0" fontId="4" fillId="24" borderId="0" xfId="73" applyFont="1" applyFill="1" applyBorder="1" applyAlignment="1">
      <alignment horizontal="right"/>
      <protection/>
    </xf>
    <xf numFmtId="182" fontId="10" fillId="24" borderId="0" xfId="73" applyNumberFormat="1" applyFont="1" applyFill="1" applyAlignment="1">
      <alignment vertical="center"/>
      <protection/>
    </xf>
    <xf numFmtId="182" fontId="4" fillId="24" borderId="0" xfId="73" applyNumberFormat="1" applyFont="1" applyFill="1" applyAlignment="1">
      <alignment vertical="center"/>
      <protection/>
    </xf>
    <xf numFmtId="182" fontId="4" fillId="24" borderId="0" xfId="73" applyNumberFormat="1" applyFont="1" applyFill="1" applyBorder="1" applyAlignment="1">
      <alignment horizontal="right"/>
      <protection/>
    </xf>
    <xf numFmtId="182" fontId="4" fillId="10" borderId="92" xfId="73" applyNumberFormat="1" applyFont="1" applyFill="1" applyBorder="1" applyAlignment="1">
      <alignment horizontal="center" vertical="center"/>
      <protection/>
    </xf>
    <xf numFmtId="0" fontId="4" fillId="10" borderId="93" xfId="73" applyFont="1" applyFill="1" applyBorder="1" applyAlignment="1">
      <alignment horizontal="center" vertical="center" wrapText="1"/>
      <protection/>
    </xf>
    <xf numFmtId="0" fontId="4" fillId="10" borderId="94" xfId="73" applyFont="1" applyFill="1" applyBorder="1" applyAlignment="1">
      <alignment horizontal="center" vertical="center" wrapText="1"/>
      <protection/>
    </xf>
    <xf numFmtId="49" fontId="9" fillId="10" borderId="62" xfId="84" applyNumberFormat="1" applyFont="1" applyFill="1" applyBorder="1" applyAlignment="1">
      <alignment horizontal="left" vertical="center"/>
      <protection/>
    </xf>
    <xf numFmtId="1" fontId="10" fillId="24" borderId="63" xfId="84" applyNumberFormat="1" applyFont="1" applyFill="1" applyBorder="1" applyAlignment="1">
      <alignment horizontal="right" vertical="center"/>
      <protection/>
    </xf>
    <xf numFmtId="183" fontId="10" fillId="24" borderId="64" xfId="84" applyNumberFormat="1" applyFont="1" applyFill="1" applyBorder="1" applyAlignment="1">
      <alignment horizontal="right" vertical="center"/>
      <protection/>
    </xf>
    <xf numFmtId="49" fontId="4" fillId="10" borderId="62" xfId="84" applyNumberFormat="1" applyFont="1" applyFill="1" applyBorder="1" applyAlignment="1">
      <alignment horizontal="left" vertical="center"/>
      <protection/>
    </xf>
    <xf numFmtId="1" fontId="4" fillId="24" borderId="63" xfId="84" applyNumberFormat="1" applyFont="1" applyFill="1" applyBorder="1" applyAlignment="1">
      <alignment horizontal="right" vertical="center"/>
      <protection/>
    </xf>
    <xf numFmtId="183" fontId="4" fillId="24" borderId="64" xfId="84" applyNumberFormat="1" applyFont="1" applyFill="1" applyBorder="1" applyAlignment="1">
      <alignment horizontal="right" vertical="center"/>
      <protection/>
    </xf>
    <xf numFmtId="49" fontId="4" fillId="10" borderId="68" xfId="84" applyNumberFormat="1" applyFont="1" applyFill="1" applyBorder="1" applyAlignment="1">
      <alignment horizontal="left" vertical="center"/>
      <protection/>
    </xf>
    <xf numFmtId="1" fontId="4" fillId="24" borderId="69" xfId="84" applyNumberFormat="1" applyFont="1" applyFill="1" applyBorder="1" applyAlignment="1">
      <alignment horizontal="right" vertical="center"/>
      <protection/>
    </xf>
    <xf numFmtId="183" fontId="4" fillId="24" borderId="70" xfId="84" applyNumberFormat="1" applyFont="1" applyFill="1" applyBorder="1" applyAlignment="1">
      <alignment horizontal="right" vertical="center"/>
      <protection/>
    </xf>
    <xf numFmtId="0" fontId="28" fillId="24" borderId="0" xfId="84" applyFont="1" applyFill="1" applyBorder="1" applyAlignment="1">
      <alignment horizontal="left" vertical="center"/>
      <protection/>
    </xf>
    <xf numFmtId="0" fontId="29" fillId="24" borderId="0" xfId="84" applyFont="1" applyFill="1" applyBorder="1" applyAlignment="1">
      <alignment horizontal="left" vertical="center"/>
      <protection/>
    </xf>
    <xf numFmtId="0" fontId="8" fillId="24" borderId="0" xfId="0" applyFont="1" applyFill="1" applyAlignment="1">
      <alignment horizontal="center" vertical="center"/>
    </xf>
    <xf numFmtId="0" fontId="30" fillId="24" borderId="0" xfId="73" applyFont="1" applyFill="1" applyAlignment="1">
      <alignment horizontal="right" vertical="center"/>
      <protection/>
    </xf>
    <xf numFmtId="0" fontId="30" fillId="24" borderId="0" xfId="73" applyFont="1" applyFill="1" applyAlignment="1">
      <alignment horizontal="center" vertical="center"/>
      <protection/>
    </xf>
    <xf numFmtId="0" fontId="30" fillId="24" borderId="0" xfId="73" applyFont="1" applyFill="1" applyAlignment="1">
      <alignment vertical="center"/>
      <protection/>
    </xf>
    <xf numFmtId="0" fontId="4" fillId="10" borderId="92" xfId="73" applyFont="1" applyFill="1" applyBorder="1" applyAlignment="1">
      <alignment horizontal="center" vertical="center"/>
      <protection/>
    </xf>
    <xf numFmtId="0" fontId="4" fillId="10" borderId="93" xfId="73" applyFont="1" applyFill="1" applyBorder="1" applyAlignment="1">
      <alignment horizontal="center" vertical="center"/>
      <protection/>
    </xf>
    <xf numFmtId="49" fontId="4" fillId="10" borderId="62" xfId="73" applyNumberFormat="1" applyFont="1" applyFill="1" applyBorder="1" applyAlignment="1">
      <alignment horizontal="left" vertical="center"/>
      <protection/>
    </xf>
    <xf numFmtId="49" fontId="4" fillId="10" borderId="63" xfId="73" applyNumberFormat="1" applyFont="1" applyFill="1" applyBorder="1" applyAlignment="1">
      <alignment horizontal="center" vertical="center"/>
      <protection/>
    </xf>
    <xf numFmtId="183" fontId="4" fillId="24" borderId="63" xfId="73" applyNumberFormat="1" applyFont="1" applyFill="1" applyBorder="1" applyAlignment="1">
      <alignment horizontal="right" vertical="center"/>
      <protection/>
    </xf>
    <xf numFmtId="183" fontId="4" fillId="24" borderId="64" xfId="73" applyNumberFormat="1" applyFont="1" applyFill="1" applyBorder="1" applyAlignment="1">
      <alignment horizontal="right" vertical="center"/>
      <protection/>
    </xf>
    <xf numFmtId="1" fontId="4" fillId="24" borderId="63" xfId="73" applyNumberFormat="1" applyFont="1" applyFill="1" applyBorder="1" applyAlignment="1">
      <alignment horizontal="right" vertical="center"/>
      <protection/>
    </xf>
    <xf numFmtId="1" fontId="4" fillId="24" borderId="64" xfId="73" applyNumberFormat="1" applyFont="1" applyFill="1" applyBorder="1" applyAlignment="1">
      <alignment horizontal="right" vertical="center"/>
      <protection/>
    </xf>
    <xf numFmtId="49" fontId="4" fillId="10" borderId="65" xfId="73" applyNumberFormat="1" applyFont="1" applyFill="1" applyBorder="1" applyAlignment="1">
      <alignment horizontal="left" vertical="center"/>
      <protection/>
    </xf>
    <xf numFmtId="49" fontId="4" fillId="10" borderId="66" xfId="73" applyNumberFormat="1" applyFont="1" applyFill="1" applyBorder="1" applyAlignment="1">
      <alignment horizontal="center" vertical="center"/>
      <protection/>
    </xf>
    <xf numFmtId="1" fontId="4" fillId="24" borderId="66" xfId="73" applyNumberFormat="1" applyFont="1" applyFill="1" applyBorder="1" applyAlignment="1">
      <alignment horizontal="right" vertical="center"/>
      <protection/>
    </xf>
    <xf numFmtId="1" fontId="4" fillId="24" borderId="67" xfId="73" applyNumberFormat="1" applyFont="1" applyFill="1" applyBorder="1" applyAlignment="1">
      <alignment horizontal="right" vertical="center"/>
      <protection/>
    </xf>
    <xf numFmtId="0" fontId="31" fillId="24" borderId="0" xfId="0" applyFont="1" applyFill="1" applyAlignment="1">
      <alignment vertical="center"/>
    </xf>
    <xf numFmtId="0" fontId="0" fillId="24" borderId="0" xfId="0" applyFont="1" applyFill="1" applyAlignment="1">
      <alignment vertical="center"/>
    </xf>
    <xf numFmtId="0" fontId="31" fillId="24" borderId="0" xfId="0" applyFont="1" applyFill="1" applyBorder="1" applyAlignment="1">
      <alignment vertical="center"/>
    </xf>
    <xf numFmtId="0" fontId="4" fillId="24" borderId="0" xfId="0" applyFont="1" applyFill="1" applyBorder="1" applyAlignment="1">
      <alignment horizontal="right"/>
    </xf>
    <xf numFmtId="0" fontId="4" fillId="10" borderId="92" xfId="0" applyFont="1" applyFill="1" applyBorder="1" applyAlignment="1">
      <alignment horizontal="center" vertical="center"/>
    </xf>
    <xf numFmtId="0" fontId="4" fillId="10" borderId="93" xfId="0" applyFont="1" applyFill="1" applyBorder="1" applyAlignment="1">
      <alignment horizontal="center" vertical="center"/>
    </xf>
    <xf numFmtId="0" fontId="4" fillId="10" borderId="13" xfId="0" applyFont="1" applyFill="1" applyBorder="1" applyAlignment="1">
      <alignment horizontal="center" vertical="center"/>
    </xf>
    <xf numFmtId="49" fontId="9" fillId="10" borderId="62" xfId="0" applyNumberFormat="1" applyFont="1" applyFill="1" applyBorder="1" applyAlignment="1">
      <alignment horizontal="left" vertical="center"/>
    </xf>
    <xf numFmtId="179" fontId="10" fillId="24" borderId="63" xfId="0" applyNumberFormat="1" applyFont="1" applyFill="1" applyBorder="1" applyAlignment="1">
      <alignment horizontal="right" vertical="center"/>
    </xf>
    <xf numFmtId="0" fontId="31" fillId="24" borderId="48" xfId="0" applyFont="1" applyFill="1" applyBorder="1" applyAlignment="1">
      <alignment vertical="center"/>
    </xf>
    <xf numFmtId="49" fontId="4" fillId="10" borderId="62" xfId="0" applyNumberFormat="1" applyFont="1" applyFill="1" applyBorder="1" applyAlignment="1">
      <alignment horizontal="left" vertical="center"/>
    </xf>
    <xf numFmtId="179" fontId="4" fillId="24" borderId="63" xfId="0" applyNumberFormat="1" applyFont="1" applyFill="1" applyBorder="1" applyAlignment="1">
      <alignment horizontal="right" vertical="center"/>
    </xf>
    <xf numFmtId="177" fontId="4" fillId="24" borderId="45" xfId="0" applyNumberFormat="1" applyFont="1" applyFill="1" applyBorder="1" applyAlignment="1">
      <alignment vertical="center"/>
    </xf>
    <xf numFmtId="177" fontId="4" fillId="24" borderId="63" xfId="0" applyNumberFormat="1" applyFont="1" applyFill="1" applyBorder="1" applyAlignment="1">
      <alignment horizontal="right" vertical="center"/>
    </xf>
    <xf numFmtId="182" fontId="4" fillId="24" borderId="63" xfId="0" applyNumberFormat="1" applyFont="1" applyFill="1" applyBorder="1" applyAlignment="1">
      <alignment horizontal="right" vertical="center"/>
    </xf>
    <xf numFmtId="49" fontId="4" fillId="10" borderId="68" xfId="0" applyNumberFormat="1" applyFont="1" applyFill="1" applyBorder="1" applyAlignment="1">
      <alignment horizontal="left" vertical="center"/>
    </xf>
    <xf numFmtId="182" fontId="4" fillId="24" borderId="69" xfId="0" applyNumberFormat="1" applyFont="1" applyFill="1" applyBorder="1" applyAlignment="1">
      <alignment horizontal="right" vertical="center"/>
    </xf>
    <xf numFmtId="177" fontId="4" fillId="24" borderId="47" xfId="0" applyNumberFormat="1" applyFont="1" applyFill="1" applyBorder="1" applyAlignment="1">
      <alignment vertical="center"/>
    </xf>
    <xf numFmtId="0" fontId="12" fillId="24" borderId="0" xfId="0" applyFont="1" applyFill="1" applyBorder="1" applyAlignment="1">
      <alignment horizontal="left" vertical="center" wrapText="1"/>
    </xf>
    <xf numFmtId="0" fontId="3" fillId="26" borderId="0" xfId="0" applyFont="1" applyFill="1" applyAlignment="1">
      <alignment horizontal="left" vertical="center" wrapText="1"/>
    </xf>
    <xf numFmtId="0" fontId="14" fillId="24" borderId="0" xfId="54" applyFont="1" applyFill="1">
      <alignment/>
      <protection/>
    </xf>
    <xf numFmtId="0" fontId="5" fillId="24" borderId="0" xfId="54" applyFont="1" applyFill="1" applyBorder="1" applyAlignment="1">
      <alignment horizontal="center" vertical="center"/>
      <protection/>
    </xf>
    <xf numFmtId="0" fontId="4" fillId="10" borderId="79" xfId="54" applyFont="1" applyFill="1" applyBorder="1" applyAlignment="1">
      <alignment horizontal="center" vertical="center" wrapText="1"/>
      <protection/>
    </xf>
    <xf numFmtId="0" fontId="4" fillId="10" borderId="80" xfId="54" applyFont="1" applyFill="1" applyBorder="1" applyAlignment="1">
      <alignment horizontal="center" vertical="center" wrapText="1"/>
      <protection/>
    </xf>
    <xf numFmtId="0" fontId="4" fillId="10" borderId="49" xfId="54" applyFont="1" applyFill="1" applyBorder="1" applyAlignment="1">
      <alignment horizontal="center" vertical="center" wrapText="1"/>
      <protection/>
    </xf>
    <xf numFmtId="0" fontId="4" fillId="10" borderId="43" xfId="54" applyFont="1" applyFill="1" applyBorder="1" applyAlignment="1">
      <alignment horizontal="center" vertical="center" wrapText="1"/>
      <protection/>
    </xf>
    <xf numFmtId="0" fontId="4" fillId="10" borderId="17" xfId="54" applyFont="1" applyFill="1" applyBorder="1" applyAlignment="1">
      <alignment horizontal="center" vertical="center" wrapText="1"/>
      <protection/>
    </xf>
    <xf numFmtId="0" fontId="4" fillId="10" borderId="45" xfId="54" applyFont="1" applyFill="1" applyBorder="1" applyAlignment="1">
      <alignment horizontal="center" vertical="center" wrapText="1"/>
      <protection/>
    </xf>
    <xf numFmtId="0" fontId="4" fillId="10" borderId="0" xfId="54" applyFont="1" applyFill="1" applyBorder="1" applyAlignment="1">
      <alignment horizontal="center" vertical="center" wrapText="1"/>
      <protection/>
    </xf>
    <xf numFmtId="0" fontId="6" fillId="10" borderId="48" xfId="54" applyFont="1" applyFill="1" applyBorder="1" applyAlignment="1">
      <alignment horizontal="center" vertical="center" wrapText="1"/>
      <protection/>
    </xf>
    <xf numFmtId="0" fontId="4" fillId="10" borderId="95" xfId="54" applyFont="1" applyFill="1" applyBorder="1" applyAlignment="1">
      <alignment horizontal="center" vertical="center" wrapText="1"/>
      <protection/>
    </xf>
    <xf numFmtId="0" fontId="4" fillId="10" borderId="50" xfId="54" applyFont="1" applyFill="1" applyBorder="1" applyAlignment="1">
      <alignment horizontal="center" vertical="center" wrapText="1"/>
      <protection/>
    </xf>
    <xf numFmtId="0" fontId="14" fillId="24" borderId="82" xfId="54" applyFont="1" applyFill="1" applyBorder="1" applyAlignment="1">
      <alignment horizontal="center"/>
      <protection/>
    </xf>
    <xf numFmtId="0" fontId="4" fillId="10" borderId="58" xfId="54" applyFont="1" applyFill="1" applyBorder="1" applyAlignment="1">
      <alignment horizontal="center" vertical="center"/>
      <protection/>
    </xf>
    <xf numFmtId="0" fontId="4" fillId="10" borderId="58" xfId="54" applyFont="1" applyFill="1" applyBorder="1" applyAlignment="1">
      <alignment horizontal="center" vertical="center" wrapText="1"/>
      <protection/>
    </xf>
    <xf numFmtId="0" fontId="9" fillId="10" borderId="17" xfId="54" applyFont="1" applyFill="1" applyBorder="1">
      <alignment/>
      <protection/>
    </xf>
    <xf numFmtId="176" fontId="10" fillId="24" borderId="44" xfId="54" applyNumberFormat="1" applyFont="1" applyFill="1" applyBorder="1" applyAlignment="1">
      <alignment horizontal="right"/>
      <protection/>
    </xf>
    <xf numFmtId="0" fontId="4" fillId="10" borderId="0" xfId="54" applyFont="1" applyFill="1" applyBorder="1">
      <alignment/>
      <protection/>
    </xf>
    <xf numFmtId="176" fontId="4" fillId="24" borderId="44" xfId="54" applyNumberFormat="1" applyFont="1" applyFill="1" applyBorder="1" applyAlignment="1">
      <alignment horizontal="right"/>
      <protection/>
    </xf>
    <xf numFmtId="0" fontId="4" fillId="10" borderId="28" xfId="54" applyFont="1" applyFill="1" applyBorder="1">
      <alignment/>
      <protection/>
    </xf>
    <xf numFmtId="176" fontId="4" fillId="24" borderId="46" xfId="54" applyNumberFormat="1" applyFont="1" applyFill="1" applyBorder="1" applyAlignment="1">
      <alignment horizontal="right"/>
      <protection/>
    </xf>
    <xf numFmtId="176" fontId="4" fillId="24" borderId="0" xfId="54" applyNumberFormat="1" applyFont="1" applyFill="1">
      <alignment/>
      <protection/>
    </xf>
    <xf numFmtId="176" fontId="4" fillId="24" borderId="0" xfId="54" applyNumberFormat="1" applyFont="1" applyFill="1" applyBorder="1">
      <alignment/>
      <protection/>
    </xf>
    <xf numFmtId="0" fontId="4" fillId="10" borderId="81" xfId="54" applyFont="1" applyFill="1" applyBorder="1" applyAlignment="1">
      <alignment horizontal="center" vertical="center" wrapText="1"/>
      <protection/>
    </xf>
    <xf numFmtId="0" fontId="6" fillId="10" borderId="59" xfId="54" applyFont="1" applyFill="1" applyBorder="1" applyAlignment="1">
      <alignment horizontal="center" vertical="center" wrapText="1"/>
      <protection/>
    </xf>
    <xf numFmtId="0" fontId="14" fillId="10" borderId="96" xfId="54" applyFont="1" applyFill="1" applyBorder="1">
      <alignment/>
      <protection/>
    </xf>
    <xf numFmtId="0" fontId="14" fillId="10" borderId="56" xfId="54" applyFont="1" applyFill="1" applyBorder="1">
      <alignment/>
      <protection/>
    </xf>
    <xf numFmtId="177" fontId="4" fillId="24" borderId="0" xfId="54" applyNumberFormat="1" applyFont="1" applyFill="1">
      <alignment/>
      <protection/>
    </xf>
    <xf numFmtId="0" fontId="6" fillId="10" borderId="49" xfId="54" applyFont="1" applyFill="1" applyBorder="1" applyAlignment="1">
      <alignment horizontal="center" vertical="center" wrapText="1"/>
      <protection/>
    </xf>
    <xf numFmtId="0" fontId="6" fillId="10" borderId="83" xfId="54" applyFont="1" applyFill="1" applyBorder="1" applyAlignment="1">
      <alignment horizontal="center" vertical="center" wrapText="1"/>
      <protection/>
    </xf>
    <xf numFmtId="0" fontId="6" fillId="10" borderId="97" xfId="54" applyFont="1" applyFill="1" applyBorder="1" applyAlignment="1">
      <alignment horizontal="center" vertical="center" wrapText="1"/>
      <protection/>
    </xf>
    <xf numFmtId="0" fontId="4" fillId="10" borderId="59" xfId="54" applyFont="1" applyFill="1" applyBorder="1" applyAlignment="1">
      <alignment horizontal="center" vertical="center" wrapText="1"/>
      <protection/>
    </xf>
    <xf numFmtId="176" fontId="10" fillId="24" borderId="48" xfId="54" applyNumberFormat="1" applyFont="1" applyFill="1" applyBorder="1" applyAlignment="1">
      <alignment horizontal="right"/>
      <protection/>
    </xf>
    <xf numFmtId="176" fontId="4" fillId="24" borderId="45" xfId="54" applyNumberFormat="1" applyFont="1" applyFill="1" applyBorder="1" applyAlignment="1">
      <alignment horizontal="right"/>
      <protection/>
    </xf>
    <xf numFmtId="176" fontId="4" fillId="24" borderId="47" xfId="54" applyNumberFormat="1" applyFont="1" applyFill="1" applyBorder="1" applyAlignment="1">
      <alignment horizontal="right"/>
      <protection/>
    </xf>
    <xf numFmtId="0" fontId="14" fillId="24" borderId="0" xfId="54" applyFill="1">
      <alignment/>
      <protection/>
    </xf>
    <xf numFmtId="0" fontId="4" fillId="10" borderId="79" xfId="54" applyFont="1" applyFill="1" applyBorder="1" applyAlignment="1">
      <alignment horizontal="center" vertical="center"/>
      <protection/>
    </xf>
    <xf numFmtId="0" fontId="4" fillId="10" borderId="11" xfId="54" applyFont="1" applyFill="1" applyBorder="1" applyAlignment="1">
      <alignment horizontal="center" vertical="center"/>
      <protection/>
    </xf>
    <xf numFmtId="0" fontId="4" fillId="10" borderId="48" xfId="54" applyFont="1" applyFill="1" applyBorder="1" applyAlignment="1">
      <alignment horizontal="center" vertical="center"/>
      <protection/>
    </xf>
    <xf numFmtId="0" fontId="4" fillId="10" borderId="56" xfId="54" applyFont="1" applyFill="1" applyBorder="1">
      <alignment/>
      <protection/>
    </xf>
    <xf numFmtId="0" fontId="4" fillId="10" borderId="82" xfId="54" applyFont="1" applyFill="1" applyBorder="1" applyAlignment="1">
      <alignment horizontal="center" vertical="center"/>
      <protection/>
    </xf>
    <xf numFmtId="0" fontId="6" fillId="10" borderId="58" xfId="54" applyFont="1" applyFill="1" applyBorder="1" applyAlignment="1">
      <alignment horizontal="center" vertical="center"/>
      <protection/>
    </xf>
    <xf numFmtId="0" fontId="9" fillId="10" borderId="17" xfId="54" applyFont="1" applyFill="1" applyBorder="1" applyAlignment="1">
      <alignment vertical="center"/>
      <protection/>
    </xf>
    <xf numFmtId="176" fontId="10" fillId="24" borderId="51" xfId="54" applyNumberFormat="1" applyFont="1" applyFill="1" applyBorder="1" applyAlignment="1">
      <alignment horizontal="right"/>
      <protection/>
    </xf>
    <xf numFmtId="179" fontId="14" fillId="24" borderId="0" xfId="54" applyNumberFormat="1" applyFill="1">
      <alignment/>
      <protection/>
    </xf>
    <xf numFmtId="0" fontId="4" fillId="10" borderId="13" xfId="54" applyFont="1" applyFill="1" applyBorder="1" applyAlignment="1">
      <alignment horizontal="center" vertical="center"/>
      <protection/>
    </xf>
    <xf numFmtId="0" fontId="14" fillId="24" borderId="0" xfId="54" applyFont="1" applyFill="1" applyAlignment="1">
      <alignment vertical="center"/>
      <protection/>
    </xf>
    <xf numFmtId="0" fontId="14" fillId="24" borderId="0" xfId="54" applyFont="1" applyFill="1" applyAlignment="1">
      <alignment horizontal="center" vertical="center"/>
      <protection/>
    </xf>
    <xf numFmtId="176" fontId="4" fillId="24" borderId="0" xfId="54" applyNumberFormat="1" applyFont="1" applyFill="1" applyAlignment="1">
      <alignment horizontal="right" vertical="center"/>
      <protection/>
    </xf>
    <xf numFmtId="0" fontId="4" fillId="10" borderId="43" xfId="54" applyFont="1" applyFill="1" applyBorder="1" applyAlignment="1">
      <alignment horizontal="center" vertical="center"/>
      <protection/>
    </xf>
    <xf numFmtId="176" fontId="4" fillId="10" borderId="13" xfId="54" applyNumberFormat="1" applyFont="1" applyFill="1" applyBorder="1" applyAlignment="1">
      <alignment horizontal="center" vertical="center"/>
      <protection/>
    </xf>
    <xf numFmtId="0" fontId="4" fillId="10" borderId="13" xfId="54" applyFont="1" applyFill="1" applyBorder="1" applyAlignment="1">
      <alignment horizontal="center" vertical="center" wrapText="1"/>
      <protection/>
    </xf>
    <xf numFmtId="0" fontId="9" fillId="10" borderId="45" xfId="54" applyFont="1" applyFill="1" applyBorder="1" applyAlignment="1">
      <alignment horizontal="center" vertical="center"/>
      <protection/>
    </xf>
    <xf numFmtId="179" fontId="10" fillId="24" borderId="45" xfId="54" applyNumberFormat="1" applyFont="1" applyFill="1" applyBorder="1" applyAlignment="1">
      <alignment horizontal="right" vertical="center"/>
      <protection/>
    </xf>
    <xf numFmtId="177" fontId="10" fillId="24" borderId="45" xfId="54" applyNumberFormat="1" applyFont="1" applyFill="1" applyBorder="1" applyAlignment="1">
      <alignment vertical="center"/>
      <protection/>
    </xf>
    <xf numFmtId="0" fontId="4" fillId="10" borderId="17" xfId="54" applyFont="1" applyFill="1" applyBorder="1" applyAlignment="1">
      <alignment vertical="center"/>
      <protection/>
    </xf>
    <xf numFmtId="0" fontId="4" fillId="10" borderId="45" xfId="54" applyFont="1" applyFill="1" applyBorder="1" applyAlignment="1">
      <alignment horizontal="center" vertical="center"/>
      <protection/>
    </xf>
    <xf numFmtId="177" fontId="4" fillId="24" borderId="45" xfId="54" applyNumberFormat="1" applyFont="1" applyFill="1" applyBorder="1" applyAlignment="1">
      <alignment vertical="center"/>
      <protection/>
    </xf>
    <xf numFmtId="0" fontId="9" fillId="10" borderId="28" xfId="54" applyFont="1" applyFill="1" applyBorder="1" applyAlignment="1">
      <alignment vertical="center"/>
      <protection/>
    </xf>
    <xf numFmtId="0" fontId="4" fillId="10" borderId="47" xfId="54" applyFont="1" applyFill="1" applyBorder="1" applyAlignment="1">
      <alignment horizontal="center" vertical="center"/>
      <protection/>
    </xf>
    <xf numFmtId="177" fontId="4" fillId="24" borderId="47" xfId="54" applyNumberFormat="1" applyFont="1" applyFill="1" applyBorder="1" applyAlignment="1">
      <alignment vertical="center"/>
      <protection/>
    </xf>
    <xf numFmtId="0" fontId="5" fillId="24" borderId="98" xfId="54" applyFont="1" applyFill="1" applyBorder="1" applyAlignment="1">
      <alignment horizontal="center" vertical="center"/>
      <protection/>
    </xf>
    <xf numFmtId="176" fontId="4" fillId="10" borderId="83" xfId="54" applyNumberFormat="1" applyFont="1" applyFill="1" applyBorder="1" applyAlignment="1">
      <alignment horizontal="center" vertical="center"/>
      <protection/>
    </xf>
    <xf numFmtId="0" fontId="9" fillId="10" borderId="47" xfId="54" applyFont="1" applyFill="1" applyBorder="1" applyAlignment="1">
      <alignment horizontal="center" vertical="center"/>
      <protection/>
    </xf>
    <xf numFmtId="179" fontId="10" fillId="24" borderId="47" xfId="54" applyNumberFormat="1" applyFont="1" applyFill="1" applyBorder="1" applyAlignment="1">
      <alignment horizontal="right" vertical="center"/>
      <protection/>
    </xf>
    <xf numFmtId="0" fontId="12" fillId="24" borderId="49" xfId="54" applyFont="1" applyFill="1" applyBorder="1" applyAlignment="1">
      <alignment horizontal="left" vertical="center" wrapText="1"/>
      <protection/>
    </xf>
    <xf numFmtId="0" fontId="12" fillId="24" borderId="0" xfId="54" applyFont="1" applyFill="1" applyBorder="1" applyAlignment="1">
      <alignment horizontal="left" vertical="center"/>
      <protection/>
    </xf>
    <xf numFmtId="179" fontId="10" fillId="0" borderId="47" xfId="54" applyNumberFormat="1" applyFont="1" applyFill="1" applyBorder="1" applyAlignment="1">
      <alignment horizontal="right" vertical="center"/>
      <protection/>
    </xf>
    <xf numFmtId="0" fontId="14" fillId="0" borderId="0" xfId="0" applyFont="1" applyAlignment="1">
      <alignment vertical="center"/>
    </xf>
    <xf numFmtId="0" fontId="14" fillId="24" borderId="0" xfId="90" applyFont="1" applyFill="1">
      <alignment/>
      <protection/>
    </xf>
    <xf numFmtId="0" fontId="14" fillId="24" borderId="0" xfId="90" applyFont="1" applyFill="1" applyBorder="1">
      <alignment/>
      <protection/>
    </xf>
    <xf numFmtId="0" fontId="5" fillId="24" borderId="78" xfId="90" applyNumberFormat="1" applyFont="1" applyFill="1" applyBorder="1" applyAlignment="1" applyProtection="1">
      <alignment horizontal="center" vertical="center"/>
      <protection/>
    </xf>
    <xf numFmtId="0" fontId="32" fillId="24" borderId="0" xfId="90" applyNumberFormat="1" applyFont="1" applyFill="1" applyBorder="1" applyAlignment="1" applyProtection="1">
      <alignment/>
      <protection/>
    </xf>
    <xf numFmtId="0" fontId="4" fillId="10" borderId="43" xfId="90" applyNumberFormat="1" applyFont="1" applyFill="1" applyBorder="1" applyAlignment="1" applyProtection="1">
      <alignment horizontal="center" vertical="center"/>
      <protection/>
    </xf>
    <xf numFmtId="0" fontId="4" fillId="10" borderId="11" xfId="0" applyFont="1" applyFill="1" applyBorder="1" applyAlignment="1">
      <alignment horizontal="center" vertical="center"/>
    </xf>
    <xf numFmtId="0" fontId="9" fillId="10" borderId="17" xfId="90" applyNumberFormat="1" applyFont="1" applyFill="1" applyBorder="1" applyAlignment="1" applyProtection="1">
      <alignment horizontal="left" vertical="center"/>
      <protection/>
    </xf>
    <xf numFmtId="0" fontId="9" fillId="10" borderId="44" xfId="90" applyNumberFormat="1" applyFont="1" applyFill="1" applyBorder="1" applyAlignment="1" applyProtection="1">
      <alignment horizontal="center" vertical="center"/>
      <protection/>
    </xf>
    <xf numFmtId="181" fontId="10" fillId="24" borderId="44" xfId="90" applyNumberFormat="1" applyFont="1" applyFill="1" applyBorder="1" applyAlignment="1" applyProtection="1">
      <alignment vertical="center"/>
      <protection/>
    </xf>
    <xf numFmtId="181" fontId="10" fillId="24" borderId="45" xfId="90" applyNumberFormat="1" applyFont="1" applyFill="1" applyBorder="1" applyAlignment="1" applyProtection="1">
      <alignment vertical="center"/>
      <protection/>
    </xf>
    <xf numFmtId="0" fontId="4" fillId="10" borderId="17" xfId="90" applyNumberFormat="1" applyFont="1" applyFill="1" applyBorder="1" applyAlignment="1" applyProtection="1">
      <alignment horizontal="left" vertical="center"/>
      <protection/>
    </xf>
    <xf numFmtId="0" fontId="4" fillId="10" borderId="44" xfId="90" applyNumberFormat="1" applyFont="1" applyFill="1" applyBorder="1" applyAlignment="1" applyProtection="1">
      <alignment horizontal="center" vertical="center"/>
      <protection/>
    </xf>
    <xf numFmtId="181" fontId="4" fillId="24" borderId="44" xfId="90" applyNumberFormat="1" applyFont="1" applyFill="1" applyBorder="1" applyAlignment="1" applyProtection="1">
      <alignment vertical="center"/>
      <protection/>
    </xf>
    <xf numFmtId="181" fontId="4" fillId="24" borderId="45" xfId="90" applyNumberFormat="1" applyFont="1" applyFill="1" applyBorder="1" applyAlignment="1" applyProtection="1">
      <alignment vertical="center"/>
      <protection/>
    </xf>
    <xf numFmtId="181" fontId="4" fillId="24" borderId="44" xfId="90" applyNumberFormat="1" applyFont="1" applyFill="1" applyBorder="1" applyAlignment="1" applyProtection="1">
      <alignment horizontal="right"/>
      <protection/>
    </xf>
    <xf numFmtId="181" fontId="4" fillId="24" borderId="45" xfId="90" applyNumberFormat="1" applyFont="1" applyFill="1" applyBorder="1" applyAlignment="1" applyProtection="1">
      <alignment horizontal="right"/>
      <protection/>
    </xf>
    <xf numFmtId="184" fontId="4" fillId="24" borderId="44" xfId="90" applyNumberFormat="1" applyFont="1" applyFill="1" applyBorder="1" applyAlignment="1" applyProtection="1">
      <alignment vertical="center"/>
      <protection/>
    </xf>
    <xf numFmtId="184" fontId="4" fillId="24" borderId="45" xfId="90" applyNumberFormat="1" applyFont="1" applyFill="1" applyBorder="1" applyAlignment="1" applyProtection="1">
      <alignment vertical="center"/>
      <protection/>
    </xf>
    <xf numFmtId="185" fontId="4" fillId="24" borderId="44" xfId="90" applyNumberFormat="1" applyFont="1" applyFill="1" applyBorder="1" applyAlignment="1" applyProtection="1">
      <alignment vertical="center"/>
      <protection/>
    </xf>
    <xf numFmtId="185" fontId="4" fillId="24" borderId="45" xfId="90" applyNumberFormat="1" applyFont="1" applyFill="1" applyBorder="1" applyAlignment="1" applyProtection="1">
      <alignment vertical="center"/>
      <protection/>
    </xf>
    <xf numFmtId="0" fontId="14" fillId="0" borderId="0" xfId="90" applyFont="1" applyFill="1">
      <alignment/>
      <protection/>
    </xf>
    <xf numFmtId="0" fontId="4" fillId="10" borderId="28" xfId="90" applyNumberFormat="1" applyFont="1" applyFill="1" applyBorder="1" applyAlignment="1" applyProtection="1">
      <alignment horizontal="left" vertical="center"/>
      <protection/>
    </xf>
    <xf numFmtId="0" fontId="4" fillId="10" borderId="46" xfId="90" applyNumberFormat="1" applyFont="1" applyFill="1" applyBorder="1" applyAlignment="1" applyProtection="1">
      <alignment horizontal="center" vertical="center"/>
      <protection/>
    </xf>
    <xf numFmtId="185" fontId="4" fillId="24" borderId="46" xfId="90" applyNumberFormat="1" applyFont="1" applyFill="1" applyBorder="1" applyAlignment="1" applyProtection="1">
      <alignment vertical="center"/>
      <protection/>
    </xf>
    <xf numFmtId="185" fontId="4" fillId="24" borderId="47" xfId="90" applyNumberFormat="1" applyFont="1" applyFill="1" applyBorder="1" applyAlignment="1" applyProtection="1">
      <alignment vertical="center"/>
      <protection/>
    </xf>
    <xf numFmtId="0" fontId="4" fillId="24" borderId="0" xfId="90" applyFont="1" applyFill="1">
      <alignment/>
      <protection/>
    </xf>
    <xf numFmtId="0" fontId="10" fillId="24" borderId="0" xfId="0" applyFont="1" applyFill="1" applyAlignment="1">
      <alignment horizontal="center" vertical="center"/>
    </xf>
    <xf numFmtId="0" fontId="4" fillId="0" borderId="0" xfId="0" applyFont="1" applyFill="1" applyAlignment="1">
      <alignment horizontal="right"/>
    </xf>
    <xf numFmtId="0" fontId="8" fillId="10" borderId="50" xfId="0" applyFont="1" applyFill="1" applyBorder="1" applyAlignment="1">
      <alignment horizontal="left" vertical="center" wrapText="1"/>
    </xf>
    <xf numFmtId="177" fontId="14" fillId="24" borderId="0" xfId="0" applyNumberFormat="1" applyFont="1" applyFill="1" applyBorder="1" applyAlignment="1">
      <alignment/>
    </xf>
    <xf numFmtId="0" fontId="8" fillId="10" borderId="17" xfId="0" applyFont="1" applyFill="1" applyBorder="1" applyAlignment="1">
      <alignment horizontal="left" vertical="center" wrapText="1"/>
    </xf>
    <xf numFmtId="0" fontId="8" fillId="10" borderId="28" xfId="0" applyFont="1" applyFill="1" applyBorder="1" applyAlignment="1">
      <alignment horizontal="left" vertical="center" wrapText="1"/>
    </xf>
    <xf numFmtId="0" fontId="8" fillId="10" borderId="43"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17" xfId="0" applyFont="1" applyFill="1" applyBorder="1" applyAlignment="1">
      <alignment vertical="center" wrapText="1"/>
    </xf>
    <xf numFmtId="0" fontId="8" fillId="10" borderId="44" xfId="0" applyFont="1" applyFill="1" applyBorder="1" applyAlignment="1">
      <alignment horizontal="center" vertical="center" wrapText="1"/>
    </xf>
    <xf numFmtId="182" fontId="4" fillId="24" borderId="44" xfId="0" applyNumberFormat="1" applyFont="1" applyFill="1" applyBorder="1" applyAlignment="1">
      <alignment horizontal="right" vertical="center" wrapText="1"/>
    </xf>
    <xf numFmtId="182" fontId="4" fillId="24" borderId="45" xfId="0" applyNumberFormat="1" applyFont="1" applyFill="1" applyBorder="1" applyAlignment="1">
      <alignment horizontal="right" vertical="center" wrapText="1"/>
    </xf>
    <xf numFmtId="0" fontId="14" fillId="24" borderId="0" xfId="0" applyFont="1" applyFill="1" applyBorder="1" applyAlignment="1">
      <alignment horizontal="left" vertical="center"/>
    </xf>
    <xf numFmtId="0" fontId="8" fillId="10" borderId="28" xfId="0" applyFont="1" applyFill="1" applyBorder="1" applyAlignment="1">
      <alignment vertical="center" wrapText="1"/>
    </xf>
    <xf numFmtId="0" fontId="8" fillId="10" borderId="46" xfId="0" applyFont="1" applyFill="1" applyBorder="1" applyAlignment="1">
      <alignment horizontal="center" vertical="center" wrapText="1"/>
    </xf>
    <xf numFmtId="0" fontId="6" fillId="10" borderId="17" xfId="0" applyFont="1" applyFill="1" applyBorder="1" applyAlignment="1">
      <alignment vertical="center" wrapText="1"/>
    </xf>
    <xf numFmtId="176" fontId="4" fillId="0" borderId="44" xfId="0" applyNumberFormat="1" applyFont="1" applyFill="1" applyBorder="1" applyAlignment="1">
      <alignment horizontal="right" vertical="center" wrapText="1"/>
    </xf>
    <xf numFmtId="177" fontId="4" fillId="24" borderId="44" xfId="0" applyNumberFormat="1" applyFont="1" applyFill="1" applyBorder="1" applyAlignment="1">
      <alignment horizontal="right" vertical="center" wrapText="1"/>
    </xf>
    <xf numFmtId="177" fontId="4" fillId="24" borderId="45" xfId="0" applyNumberFormat="1" applyFont="1" applyFill="1" applyBorder="1" applyAlignment="1">
      <alignment horizontal="right" vertical="center" wrapText="1"/>
    </xf>
    <xf numFmtId="0" fontId="4" fillId="10" borderId="28" xfId="0" applyFont="1" applyFill="1" applyBorder="1" applyAlignment="1">
      <alignment vertical="center" wrapText="1"/>
    </xf>
    <xf numFmtId="0" fontId="0" fillId="24" borderId="0" xfId="0" applyFill="1" applyBorder="1" applyAlignment="1">
      <alignment/>
    </xf>
    <xf numFmtId="0" fontId="5" fillId="24" borderId="0" xfId="0" applyFont="1" applyFill="1" applyAlignment="1">
      <alignment horizontal="center" vertical="center"/>
    </xf>
    <xf numFmtId="0" fontId="5" fillId="24" borderId="0" xfId="0" applyFont="1" applyFill="1" applyAlignment="1">
      <alignment horizontal="center"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vertical="center"/>
    </xf>
    <xf numFmtId="0" fontId="4" fillId="25" borderId="15" xfId="0" applyFont="1" applyFill="1" applyBorder="1" applyAlignment="1">
      <alignment horizontal="center" vertical="center"/>
    </xf>
    <xf numFmtId="182" fontId="4" fillId="24" borderId="15" xfId="0" applyNumberFormat="1" applyFont="1" applyFill="1" applyBorder="1" applyAlignment="1">
      <alignment horizontal="right" vertical="center"/>
    </xf>
    <xf numFmtId="182" fontId="4" fillId="24" borderId="29" xfId="0" applyNumberFormat="1" applyFont="1" applyFill="1" applyBorder="1" applyAlignment="1">
      <alignment horizontal="right" vertical="center"/>
    </xf>
    <xf numFmtId="176" fontId="4" fillId="24" borderId="15" xfId="0" applyNumberFormat="1" applyFont="1" applyFill="1" applyBorder="1" applyAlignment="1">
      <alignment horizontal="right" vertical="center"/>
    </xf>
    <xf numFmtId="176" fontId="4" fillId="24" borderId="29" xfId="0" applyNumberFormat="1" applyFont="1" applyFill="1" applyBorder="1" applyAlignment="1">
      <alignment horizontal="right" vertical="center"/>
    </xf>
    <xf numFmtId="0" fontId="4" fillId="25" borderId="20" xfId="0" applyFont="1" applyFill="1" applyBorder="1" applyAlignment="1">
      <alignment vertical="center"/>
    </xf>
    <xf numFmtId="0" fontId="4" fillId="25" borderId="21" xfId="0" applyFont="1" applyFill="1" applyBorder="1" applyAlignment="1">
      <alignment horizontal="center" vertical="center"/>
    </xf>
    <xf numFmtId="176" fontId="4" fillId="24" borderId="21" xfId="0" applyNumberFormat="1" applyFont="1" applyFill="1" applyBorder="1" applyAlignment="1">
      <alignment horizontal="right" vertical="center"/>
    </xf>
    <xf numFmtId="176" fontId="4" fillId="24" borderId="99" xfId="0" applyNumberFormat="1" applyFont="1" applyFill="1" applyBorder="1" applyAlignment="1">
      <alignment horizontal="right" vertical="center"/>
    </xf>
    <xf numFmtId="0" fontId="17" fillId="24" borderId="0" xfId="0" applyFont="1" applyFill="1" applyBorder="1" applyAlignment="1">
      <alignment horizontal="center" vertical="center"/>
    </xf>
    <xf numFmtId="179" fontId="10" fillId="24" borderId="44" xfId="0" applyNumberFormat="1" applyFont="1" applyFill="1" applyBorder="1" applyAlignment="1">
      <alignment horizontal="right" vertical="center" wrapText="1"/>
    </xf>
    <xf numFmtId="179" fontId="10" fillId="24" borderId="45" xfId="0" applyNumberFormat="1" applyFont="1" applyFill="1" applyBorder="1" applyAlignment="1">
      <alignment horizontal="right" vertical="center" wrapText="1"/>
    </xf>
    <xf numFmtId="0" fontId="16" fillId="24" borderId="0" xfId="0" applyFont="1" applyFill="1" applyBorder="1" applyAlignment="1">
      <alignment horizontal="right" vertical="center" wrapText="1"/>
    </xf>
    <xf numFmtId="179" fontId="4" fillId="24" borderId="44" xfId="0" applyNumberFormat="1" applyFont="1" applyFill="1" applyBorder="1" applyAlignment="1">
      <alignment horizontal="right" vertical="center" wrapText="1"/>
    </xf>
    <xf numFmtId="179" fontId="4" fillId="24" borderId="45" xfId="0" applyNumberFormat="1" applyFont="1" applyFill="1" applyBorder="1" applyAlignment="1">
      <alignment horizontal="right" vertical="center" wrapText="1"/>
    </xf>
    <xf numFmtId="0" fontId="12" fillId="24" borderId="49" xfId="0" applyFont="1" applyFill="1" applyBorder="1" applyAlignment="1">
      <alignment horizontal="justify" vertical="center" wrapText="1"/>
    </xf>
    <xf numFmtId="0" fontId="16" fillId="24" borderId="0" xfId="0" applyFont="1" applyFill="1" applyBorder="1" applyAlignment="1">
      <alignment horizontal="justify" vertical="top" wrapText="1"/>
    </xf>
    <xf numFmtId="179" fontId="4" fillId="24" borderId="46" xfId="0" applyNumberFormat="1" applyFont="1" applyFill="1" applyBorder="1" applyAlignment="1">
      <alignment horizontal="right" vertical="center" wrapText="1"/>
    </xf>
    <xf numFmtId="179" fontId="4" fillId="24" borderId="47" xfId="0" applyNumberFormat="1" applyFont="1" applyFill="1" applyBorder="1" applyAlignment="1">
      <alignment horizontal="right" vertical="center" wrapText="1"/>
    </xf>
    <xf numFmtId="0" fontId="4" fillId="24" borderId="0" xfId="0" applyFont="1" applyFill="1" applyAlignment="1">
      <alignment horizontal="left"/>
    </xf>
    <xf numFmtId="0" fontId="4" fillId="24" borderId="0" xfId="0" applyFont="1" applyFill="1" applyBorder="1" applyAlignment="1">
      <alignment horizontal="left"/>
    </xf>
    <xf numFmtId="0" fontId="4" fillId="24" borderId="78" xfId="0" applyFont="1" applyFill="1" applyBorder="1" applyAlignment="1">
      <alignment horizontal="right" vertical="center"/>
    </xf>
    <xf numFmtId="176" fontId="10" fillId="24" borderId="44" xfId="0" applyNumberFormat="1" applyFont="1" applyFill="1" applyBorder="1" applyAlignment="1">
      <alignment horizontal="right" vertical="center"/>
    </xf>
    <xf numFmtId="176" fontId="10" fillId="24" borderId="45" xfId="0" applyNumberFormat="1" applyFont="1" applyFill="1" applyBorder="1" applyAlignment="1">
      <alignment horizontal="right" vertical="center"/>
    </xf>
    <xf numFmtId="0" fontId="84" fillId="10" borderId="17" xfId="0" applyFont="1" applyFill="1" applyBorder="1" applyAlignment="1">
      <alignment vertical="center" wrapText="1"/>
    </xf>
    <xf numFmtId="176" fontId="4" fillId="24" borderId="44" xfId="0" applyNumberFormat="1" applyFont="1" applyFill="1" applyBorder="1" applyAlignment="1">
      <alignment horizontal="right" vertical="center"/>
    </xf>
    <xf numFmtId="176" fontId="4" fillId="24" borderId="45" xfId="0" applyNumberFormat="1" applyFont="1" applyFill="1" applyBorder="1" applyAlignment="1">
      <alignment horizontal="right" vertical="center"/>
    </xf>
    <xf numFmtId="0" fontId="4" fillId="10" borderId="17" xfId="0" applyFont="1" applyFill="1" applyBorder="1" applyAlignment="1">
      <alignment horizontal="left" vertical="center" indent="1"/>
    </xf>
    <xf numFmtId="0" fontId="4" fillId="10" borderId="28" xfId="0" applyFont="1" applyFill="1" applyBorder="1" applyAlignment="1">
      <alignment horizontal="left" vertical="center" wrapText="1" indent="1"/>
    </xf>
    <xf numFmtId="176" fontId="4" fillId="24" borderId="46" xfId="0" applyNumberFormat="1" applyFont="1" applyFill="1" applyBorder="1" applyAlignment="1">
      <alignment horizontal="right" vertical="center"/>
    </xf>
    <xf numFmtId="176" fontId="4" fillId="24" borderId="47" xfId="0" applyNumberFormat="1" applyFont="1" applyFill="1" applyBorder="1" applyAlignment="1">
      <alignment horizontal="right" vertical="center"/>
    </xf>
    <xf numFmtId="0" fontId="30" fillId="24" borderId="0" xfId="55" applyFill="1">
      <alignment/>
      <protection/>
    </xf>
    <xf numFmtId="0" fontId="30" fillId="24" borderId="0" xfId="55" applyFill="1" applyAlignment="1">
      <alignment horizontal="center"/>
      <protection/>
    </xf>
    <xf numFmtId="0" fontId="30" fillId="24" borderId="0" xfId="55" applyFill="1" applyBorder="1">
      <alignment/>
      <protection/>
    </xf>
    <xf numFmtId="0" fontId="5" fillId="24" borderId="0" xfId="55" applyFont="1" applyFill="1" applyAlignment="1">
      <alignment horizontal="center" vertical="center"/>
      <protection/>
    </xf>
    <xf numFmtId="0" fontId="8" fillId="10" borderId="60" xfId="55" applyFont="1" applyFill="1" applyBorder="1" applyAlignment="1">
      <alignment horizontal="center" vertical="center" wrapText="1"/>
      <protection/>
    </xf>
    <xf numFmtId="0" fontId="8" fillId="10" borderId="61" xfId="55" applyFont="1" applyFill="1" applyBorder="1" applyAlignment="1">
      <alignment horizontal="center" vertical="center" wrapText="1"/>
      <protection/>
    </xf>
    <xf numFmtId="0" fontId="8" fillId="10" borderId="100" xfId="0" applyFont="1" applyFill="1" applyBorder="1" applyAlignment="1">
      <alignment horizontal="center" vertical="center" wrapText="1"/>
    </xf>
    <xf numFmtId="0" fontId="11" fillId="10" borderId="101" xfId="74" applyFont="1" applyFill="1" applyBorder="1" applyAlignment="1">
      <alignment horizontal="left" vertical="center" wrapText="1"/>
      <protection/>
    </xf>
    <xf numFmtId="176" fontId="19" fillId="24" borderId="102" xfId="74" applyNumberFormat="1" applyFont="1" applyFill="1" applyBorder="1" applyAlignment="1">
      <alignment horizontal="right" vertical="center" wrapText="1"/>
      <protection/>
    </xf>
    <xf numFmtId="186" fontId="19" fillId="24" borderId="103" xfId="74" applyNumberFormat="1" applyFont="1" applyFill="1" applyBorder="1" applyAlignment="1">
      <alignment horizontal="right" vertical="center" wrapText="1"/>
      <protection/>
    </xf>
    <xf numFmtId="0" fontId="8" fillId="10" borderId="101" xfId="74" applyFont="1" applyFill="1" applyBorder="1" applyAlignment="1">
      <alignment horizontal="left" vertical="center" wrapText="1"/>
      <protection/>
    </xf>
    <xf numFmtId="176" fontId="8" fillId="24" borderId="102" xfId="74" applyNumberFormat="1" applyFont="1" applyFill="1" applyBorder="1" applyAlignment="1">
      <alignment horizontal="right" vertical="center" wrapText="1"/>
      <protection/>
    </xf>
    <xf numFmtId="186" fontId="8" fillId="24" borderId="103" xfId="74" applyNumberFormat="1" applyFont="1" applyFill="1" applyBorder="1" applyAlignment="1">
      <alignment horizontal="right" vertical="center" wrapText="1"/>
      <protection/>
    </xf>
    <xf numFmtId="0" fontId="0" fillId="24" borderId="0" xfId="55" applyFont="1" applyFill="1">
      <alignment/>
      <protection/>
    </xf>
    <xf numFmtId="0" fontId="9" fillId="10" borderId="101" xfId="74" applyFont="1" applyFill="1" applyBorder="1" applyAlignment="1">
      <alignment horizontal="left" vertical="center" wrapText="1"/>
      <protection/>
    </xf>
    <xf numFmtId="0" fontId="33" fillId="24" borderId="0" xfId="55" applyFont="1" applyFill="1">
      <alignment/>
      <protection/>
    </xf>
    <xf numFmtId="0" fontId="87" fillId="10" borderId="101" xfId="74" applyFont="1" applyFill="1" applyBorder="1" applyAlignment="1">
      <alignment horizontal="left" vertical="center" wrapText="1"/>
      <protection/>
    </xf>
    <xf numFmtId="187" fontId="88" fillId="27" borderId="104" xfId="0" applyNumberFormat="1" applyFont="1" applyFill="1" applyBorder="1" applyAlignment="1">
      <alignment horizontal="right" vertical="center" wrapText="1"/>
    </xf>
    <xf numFmtId="0" fontId="4" fillId="10" borderId="101" xfId="74" applyFont="1" applyFill="1" applyBorder="1" applyAlignment="1">
      <alignment horizontal="left" vertical="center" wrapText="1"/>
      <protection/>
    </xf>
    <xf numFmtId="176" fontId="4" fillId="24" borderId="102" xfId="74" applyNumberFormat="1" applyFont="1" applyFill="1" applyBorder="1" applyAlignment="1">
      <alignment horizontal="right" vertical="center" wrapText="1"/>
      <protection/>
    </xf>
    <xf numFmtId="0" fontId="8" fillId="10" borderId="105" xfId="74" applyFont="1" applyFill="1" applyBorder="1" applyAlignment="1">
      <alignment horizontal="left" vertical="center" wrapText="1"/>
      <protection/>
    </xf>
    <xf numFmtId="176" fontId="8" fillId="24" borderId="106" xfId="74" applyNumberFormat="1" applyFont="1" applyFill="1" applyBorder="1" applyAlignment="1">
      <alignment horizontal="right" vertical="center" wrapText="1"/>
      <protection/>
    </xf>
    <xf numFmtId="186" fontId="8" fillId="24" borderId="107" xfId="74" applyNumberFormat="1" applyFont="1" applyFill="1" applyBorder="1" applyAlignment="1">
      <alignment horizontal="right" vertical="center" wrapText="1"/>
      <protection/>
    </xf>
    <xf numFmtId="0" fontId="0" fillId="24" borderId="0" xfId="85" applyFill="1">
      <alignment/>
      <protection/>
    </xf>
    <xf numFmtId="0" fontId="0" fillId="24" borderId="0" xfId="85" applyFill="1" applyBorder="1">
      <alignment/>
      <protection/>
    </xf>
    <xf numFmtId="0" fontId="5" fillId="24" borderId="0" xfId="85" applyFont="1" applyFill="1" applyAlignment="1">
      <alignment horizontal="center" vertical="center"/>
      <protection/>
    </xf>
    <xf numFmtId="0" fontId="4" fillId="10" borderId="108" xfId="85" applyFont="1" applyFill="1" applyBorder="1" applyAlignment="1">
      <alignment horizontal="center" vertical="center" wrapText="1"/>
      <protection/>
    </xf>
    <xf numFmtId="0" fontId="8" fillId="10" borderId="100" xfId="85" applyFont="1" applyFill="1" applyBorder="1" applyAlignment="1">
      <alignment horizontal="center" vertical="center" wrapText="1"/>
      <protection/>
    </xf>
    <xf numFmtId="0" fontId="8" fillId="10" borderId="109" xfId="85" applyFont="1" applyFill="1" applyBorder="1" applyAlignment="1">
      <alignment vertical="center" wrapText="1"/>
      <protection/>
    </xf>
    <xf numFmtId="0" fontId="4" fillId="10" borderId="63" xfId="85" applyFont="1" applyFill="1" applyBorder="1" applyAlignment="1">
      <alignment horizontal="center" vertical="center" wrapText="1"/>
      <protection/>
    </xf>
    <xf numFmtId="0" fontId="8" fillId="10" borderId="110" xfId="85" applyFont="1" applyFill="1" applyBorder="1" applyAlignment="1">
      <alignment horizontal="center" vertical="center" wrapText="1"/>
      <protection/>
    </xf>
    <xf numFmtId="0" fontId="8" fillId="10" borderId="111" xfId="85" applyFont="1" applyFill="1" applyBorder="1" applyAlignment="1">
      <alignment horizontal="center" vertical="center" wrapText="1"/>
      <protection/>
    </xf>
    <xf numFmtId="0" fontId="4" fillId="10" borderId="112" xfId="85" applyFont="1" applyFill="1" applyBorder="1" applyAlignment="1">
      <alignment horizontal="center" vertical="center" wrapText="1"/>
      <protection/>
    </xf>
    <xf numFmtId="0" fontId="7" fillId="10" borderId="110" xfId="85" applyFont="1" applyFill="1" applyBorder="1" applyAlignment="1">
      <alignment horizontal="center" vertical="center" wrapText="1"/>
      <protection/>
    </xf>
    <xf numFmtId="0" fontId="4" fillId="10" borderId="74" xfId="85" applyFont="1" applyFill="1" applyBorder="1" applyAlignment="1">
      <alignment vertical="center"/>
      <protection/>
    </xf>
    <xf numFmtId="0" fontId="8" fillId="10" borderId="76" xfId="0" applyFont="1" applyFill="1" applyBorder="1" applyAlignment="1">
      <alignment horizontal="center" vertical="center" wrapText="1"/>
    </xf>
    <xf numFmtId="177" fontId="4" fillId="24" borderId="75" xfId="85" applyNumberFormat="1" applyFont="1" applyFill="1" applyBorder="1" applyAlignment="1">
      <alignment horizontal="right" vertical="center"/>
      <protection/>
    </xf>
    <xf numFmtId="177" fontId="4" fillId="24" borderId="76" xfId="85" applyNumberFormat="1" applyFont="1" applyFill="1" applyBorder="1" applyAlignment="1">
      <alignment horizontal="right" vertical="center"/>
      <protection/>
    </xf>
    <xf numFmtId="0" fontId="8" fillId="10" borderId="62" xfId="0" applyFont="1" applyFill="1" applyBorder="1" applyAlignment="1">
      <alignment horizontal="left" vertical="center" wrapText="1"/>
    </xf>
    <xf numFmtId="0" fontId="8" fillId="10" borderId="64" xfId="0" applyFont="1" applyFill="1" applyBorder="1" applyAlignment="1">
      <alignment horizontal="center" vertical="center" wrapText="1"/>
    </xf>
    <xf numFmtId="177" fontId="4" fillId="24" borderId="63" xfId="85" applyNumberFormat="1" applyFont="1" applyFill="1" applyBorder="1" applyAlignment="1">
      <alignment horizontal="right" vertical="center"/>
      <protection/>
    </xf>
    <xf numFmtId="177" fontId="4" fillId="24" borderId="64" xfId="85" applyNumberFormat="1" applyFont="1" applyFill="1" applyBorder="1" applyAlignment="1">
      <alignment horizontal="right" vertical="center"/>
      <protection/>
    </xf>
    <xf numFmtId="0" fontId="4" fillId="10" borderId="62" xfId="85" applyFont="1" applyFill="1" applyBorder="1" applyAlignment="1">
      <alignment vertical="center"/>
      <protection/>
    </xf>
    <xf numFmtId="177" fontId="4" fillId="24" borderId="113" xfId="85" applyNumberFormat="1" applyFont="1" applyFill="1" applyBorder="1" applyAlignment="1">
      <alignment horizontal="right" vertical="center"/>
      <protection/>
    </xf>
    <xf numFmtId="0" fontId="0" fillId="24" borderId="16" xfId="85" applyFill="1" applyBorder="1">
      <alignment/>
      <protection/>
    </xf>
    <xf numFmtId="0" fontId="4" fillId="10" borderId="65" xfId="85" applyFont="1" applyFill="1" applyBorder="1" applyAlignment="1">
      <alignment vertical="center"/>
      <protection/>
    </xf>
    <xf numFmtId="0" fontId="8" fillId="10" borderId="67" xfId="0" applyFont="1" applyFill="1" applyBorder="1" applyAlignment="1">
      <alignment horizontal="center" vertical="center" wrapText="1"/>
    </xf>
    <xf numFmtId="177" fontId="4" fillId="24" borderId="66" xfId="85" applyNumberFormat="1" applyFont="1" applyFill="1" applyBorder="1" applyAlignment="1">
      <alignment horizontal="right" vertical="center"/>
      <protection/>
    </xf>
    <xf numFmtId="177" fontId="4" fillId="24" borderId="67" xfId="85" applyNumberFormat="1" applyFont="1" applyFill="1" applyBorder="1" applyAlignment="1">
      <alignment horizontal="right" vertical="center"/>
      <protection/>
    </xf>
    <xf numFmtId="0" fontId="8" fillId="10" borderId="114" xfId="85" applyFont="1" applyFill="1" applyBorder="1" applyAlignment="1">
      <alignment vertical="center" wrapText="1"/>
      <protection/>
    </xf>
    <xf numFmtId="0" fontId="4" fillId="10" borderId="115" xfId="0" applyFont="1" applyFill="1" applyBorder="1" applyAlignment="1">
      <alignment horizontal="center" vertical="center" wrapText="1"/>
    </xf>
    <xf numFmtId="0" fontId="82" fillId="10" borderId="116" xfId="85" applyFont="1" applyFill="1" applyBorder="1" applyAlignment="1">
      <alignment horizontal="center" vertical="center" wrapText="1"/>
      <protection/>
    </xf>
    <xf numFmtId="0" fontId="4" fillId="10" borderId="64" xfId="0" applyFont="1" applyFill="1" applyBorder="1" applyAlignment="1">
      <alignment horizontal="center" vertical="center" wrapText="1"/>
    </xf>
    <xf numFmtId="0" fontId="8" fillId="10" borderId="117" xfId="85" applyFont="1" applyFill="1" applyBorder="1" applyAlignment="1">
      <alignment vertical="center" wrapText="1"/>
      <protection/>
    </xf>
    <xf numFmtId="0" fontId="4" fillId="10" borderId="118" xfId="0" applyFont="1" applyFill="1" applyBorder="1" applyAlignment="1">
      <alignment horizontal="center" vertical="center" wrapText="1"/>
    </xf>
    <xf numFmtId="177" fontId="4" fillId="24" borderId="119" xfId="85" applyNumberFormat="1" applyFont="1" applyFill="1" applyBorder="1" applyAlignment="1">
      <alignment horizontal="right" vertical="center"/>
      <protection/>
    </xf>
    <xf numFmtId="177" fontId="4" fillId="24" borderId="76" xfId="0" applyNumberFormat="1" applyFont="1" applyFill="1" applyBorder="1" applyAlignment="1">
      <alignment vertical="center"/>
    </xf>
    <xf numFmtId="177" fontId="4" fillId="24" borderId="120" xfId="85" applyNumberFormat="1" applyFont="1" applyFill="1" applyBorder="1" applyAlignment="1">
      <alignment horizontal="right" vertical="center"/>
      <protection/>
    </xf>
    <xf numFmtId="177" fontId="4" fillId="24" borderId="64" xfId="0" applyNumberFormat="1" applyFont="1" applyFill="1" applyBorder="1" applyAlignment="1">
      <alignment vertical="center"/>
    </xf>
    <xf numFmtId="177" fontId="4" fillId="24" borderId="64" xfId="0" applyNumberFormat="1" applyFont="1" applyFill="1" applyBorder="1" applyAlignment="1">
      <alignment horizontal="right" vertical="center"/>
    </xf>
    <xf numFmtId="177" fontId="4" fillId="24" borderId="121" xfId="85" applyNumberFormat="1" applyFont="1" applyFill="1" applyBorder="1" applyAlignment="1">
      <alignment horizontal="right" vertical="center"/>
      <protection/>
    </xf>
    <xf numFmtId="177" fontId="4" fillId="24" borderId="67" xfId="0" applyNumberFormat="1" applyFont="1" applyFill="1" applyBorder="1" applyAlignment="1">
      <alignment vertical="center"/>
    </xf>
    <xf numFmtId="0" fontId="36" fillId="24" borderId="0" xfId="0" applyFont="1" applyFill="1" applyAlignment="1">
      <alignment/>
    </xf>
    <xf numFmtId="0" fontId="0" fillId="24" borderId="0" xfId="85" applyFont="1" applyFill="1">
      <alignment/>
      <protection/>
    </xf>
    <xf numFmtId="0" fontId="0" fillId="24" borderId="0" xfId="85" applyFont="1" applyFill="1" applyAlignment="1">
      <alignment horizontal="right"/>
      <protection/>
    </xf>
    <xf numFmtId="0" fontId="0" fillId="24" borderId="0" xfId="85" applyFont="1" applyFill="1" applyBorder="1" applyAlignment="1">
      <alignment horizontal="right"/>
      <protection/>
    </xf>
    <xf numFmtId="0" fontId="4" fillId="24" borderId="0" xfId="85" applyFont="1" applyFill="1" applyAlignment="1">
      <alignment horizontal="right"/>
      <protection/>
    </xf>
    <xf numFmtId="0" fontId="0" fillId="24" borderId="0" xfId="85" applyFont="1" applyFill="1" applyBorder="1">
      <alignment/>
      <protection/>
    </xf>
    <xf numFmtId="0" fontId="5" fillId="24" borderId="0" xfId="85" applyFont="1" applyFill="1" applyAlignment="1">
      <alignment horizontal="center"/>
      <protection/>
    </xf>
    <xf numFmtId="0" fontId="4" fillId="10" borderId="79" xfId="85" applyFont="1" applyFill="1" applyBorder="1" applyAlignment="1">
      <alignment horizontal="center" vertical="center"/>
      <protection/>
    </xf>
    <xf numFmtId="0" fontId="4" fillId="10" borderId="55" xfId="85" applyFont="1" applyFill="1" applyBorder="1" applyAlignment="1">
      <alignment horizontal="center" vertical="center"/>
      <protection/>
    </xf>
    <xf numFmtId="0" fontId="4" fillId="10" borderId="80" xfId="85" applyFont="1" applyFill="1" applyBorder="1" applyAlignment="1">
      <alignment horizontal="center" vertical="center"/>
      <protection/>
    </xf>
    <xf numFmtId="0" fontId="4" fillId="10" borderId="49" xfId="85" applyFont="1" applyFill="1" applyBorder="1" applyAlignment="1">
      <alignment horizontal="center" vertical="center"/>
      <protection/>
    </xf>
    <xf numFmtId="0" fontId="4" fillId="10" borderId="81" xfId="85" applyFont="1" applyFill="1" applyBorder="1" applyAlignment="1">
      <alignment horizontal="center" vertical="center"/>
      <protection/>
    </xf>
    <xf numFmtId="0" fontId="4" fillId="10" borderId="82" xfId="85" applyFont="1" applyFill="1" applyBorder="1" applyAlignment="1">
      <alignment horizontal="center" vertical="center"/>
      <protection/>
    </xf>
    <xf numFmtId="0" fontId="4" fillId="10" borderId="57" xfId="85" applyFont="1" applyFill="1" applyBorder="1" applyAlignment="1">
      <alignment horizontal="center" vertical="center"/>
      <protection/>
    </xf>
    <xf numFmtId="0" fontId="4" fillId="10" borderId="83" xfId="85" applyFont="1" applyFill="1" applyBorder="1" applyAlignment="1">
      <alignment horizontal="center" vertical="center"/>
      <protection/>
    </xf>
    <xf numFmtId="0" fontId="4" fillId="10" borderId="58" xfId="85" applyFont="1" applyFill="1" applyBorder="1" applyAlignment="1">
      <alignment horizontal="center" vertical="center"/>
      <protection/>
    </xf>
    <xf numFmtId="0" fontId="4" fillId="10" borderId="59" xfId="85" applyFont="1" applyFill="1" applyBorder="1" applyAlignment="1">
      <alignment horizontal="center" vertical="center"/>
      <protection/>
    </xf>
    <xf numFmtId="0" fontId="9" fillId="10" borderId="122" xfId="85" applyFont="1" applyFill="1" applyBorder="1" applyAlignment="1">
      <alignment horizontal="left"/>
      <protection/>
    </xf>
    <xf numFmtId="176" fontId="10" fillId="24" borderId="123" xfId="85" applyNumberFormat="1" applyFont="1" applyFill="1" applyBorder="1" applyAlignment="1">
      <alignment horizontal="right" vertical="center"/>
      <protection/>
    </xf>
    <xf numFmtId="0" fontId="9" fillId="10" borderId="0" xfId="74" applyFont="1" applyFill="1" applyBorder="1">
      <alignment/>
      <protection/>
    </xf>
    <xf numFmtId="176" fontId="10" fillId="24" borderId="15" xfId="74" applyNumberFormat="1" applyFont="1" applyFill="1" applyBorder="1" applyAlignment="1">
      <alignment horizontal="right" vertical="center"/>
      <protection/>
    </xf>
    <xf numFmtId="0" fontId="4" fillId="10" borderId="0" xfId="75" applyFont="1" applyFill="1" applyBorder="1">
      <alignment/>
      <protection/>
    </xf>
    <xf numFmtId="176" fontId="10" fillId="24" borderId="15" xfId="85" applyNumberFormat="1" applyFont="1" applyFill="1" applyBorder="1" applyAlignment="1">
      <alignment vertical="center"/>
      <protection/>
    </xf>
    <xf numFmtId="0" fontId="4" fillId="10" borderId="0" xfId="75" applyFont="1" applyFill="1" applyBorder="1" applyAlignment="1">
      <alignment horizontal="left" indent="3"/>
      <protection/>
    </xf>
    <xf numFmtId="176" fontId="4" fillId="24" borderId="15" xfId="85" applyNumberFormat="1" applyFont="1" applyFill="1" applyBorder="1" applyAlignment="1">
      <alignment vertical="center"/>
      <protection/>
    </xf>
    <xf numFmtId="0" fontId="4" fillId="10" borderId="0" xfId="74" applyFont="1" applyFill="1" applyBorder="1" applyAlignment="1">
      <alignment horizontal="left" vertical="center" wrapText="1" indent="3"/>
      <protection/>
    </xf>
    <xf numFmtId="176" fontId="10" fillId="24" borderId="15" xfId="85" applyNumberFormat="1" applyFont="1" applyFill="1" applyBorder="1" applyAlignment="1">
      <alignment horizontal="right" vertical="center"/>
      <protection/>
    </xf>
    <xf numFmtId="176" fontId="4" fillId="24" borderId="15" xfId="85" applyNumberFormat="1" applyFont="1" applyFill="1" applyBorder="1" applyAlignment="1">
      <alignment horizontal="right" vertical="center"/>
      <protection/>
    </xf>
    <xf numFmtId="0" fontId="4" fillId="10" borderId="0" xfId="74" applyFont="1" applyFill="1" applyBorder="1">
      <alignment/>
      <protection/>
    </xf>
    <xf numFmtId="1" fontId="89" fillId="28" borderId="104" xfId="0" applyNumberFormat="1" applyFont="1" applyFill="1" applyBorder="1" applyAlignment="1">
      <alignment horizontal="right" wrapText="1"/>
    </xf>
    <xf numFmtId="176" fontId="10" fillId="24" borderId="0" xfId="74" applyNumberFormat="1" applyFont="1" applyFill="1">
      <alignment/>
      <protection/>
    </xf>
    <xf numFmtId="176" fontId="4" fillId="24" borderId="0" xfId="74" applyNumberFormat="1" applyFont="1" applyFill="1">
      <alignment/>
      <protection/>
    </xf>
    <xf numFmtId="0" fontId="14" fillId="24" borderId="0" xfId="0" applyFont="1" applyFill="1" applyAlignment="1">
      <alignment horizontal="center"/>
    </xf>
    <xf numFmtId="0" fontId="4" fillId="24" borderId="0" xfId="85" applyFont="1" applyFill="1" applyBorder="1" applyAlignment="1">
      <alignment horizontal="right"/>
      <protection/>
    </xf>
    <xf numFmtId="0" fontId="4" fillId="10" borderId="80" xfId="85" applyFont="1" applyFill="1" applyBorder="1" applyAlignment="1">
      <alignment horizontal="center" vertical="center" wrapText="1"/>
      <protection/>
    </xf>
    <xf numFmtId="0" fontId="4" fillId="10" borderId="83" xfId="85" applyFont="1" applyFill="1" applyBorder="1" applyAlignment="1">
      <alignment horizontal="center" vertical="center" wrapText="1"/>
      <protection/>
    </xf>
    <xf numFmtId="176" fontId="10" fillId="24" borderId="124" xfId="85" applyNumberFormat="1" applyFont="1" applyFill="1" applyBorder="1" applyAlignment="1">
      <alignment horizontal="right" vertical="center"/>
      <protection/>
    </xf>
    <xf numFmtId="176" fontId="10" fillId="24" borderId="29" xfId="74" applyNumberFormat="1" applyFont="1" applyFill="1" applyBorder="1" applyAlignment="1">
      <alignment horizontal="right" vertical="center"/>
      <protection/>
    </xf>
    <xf numFmtId="0" fontId="36" fillId="24" borderId="0" xfId="0" applyFont="1" applyFill="1" applyBorder="1" applyAlignment="1">
      <alignment/>
    </xf>
    <xf numFmtId="176" fontId="10" fillId="24" borderId="16" xfId="85" applyNumberFormat="1" applyFont="1" applyFill="1" applyBorder="1" applyAlignment="1">
      <alignment vertical="center"/>
      <protection/>
    </xf>
    <xf numFmtId="176" fontId="4" fillId="24" borderId="16" xfId="85" applyNumberFormat="1" applyFont="1" applyFill="1" applyBorder="1" applyAlignment="1">
      <alignment vertical="center"/>
      <protection/>
    </xf>
    <xf numFmtId="176" fontId="10" fillId="24" borderId="16" xfId="85" applyNumberFormat="1" applyFont="1" applyFill="1" applyBorder="1" applyAlignment="1">
      <alignment horizontal="right" vertical="center"/>
      <protection/>
    </xf>
    <xf numFmtId="176" fontId="4" fillId="24" borderId="16" xfId="85" applyNumberFormat="1" applyFont="1" applyFill="1" applyBorder="1" applyAlignment="1">
      <alignment horizontal="right" vertical="center"/>
      <protection/>
    </xf>
    <xf numFmtId="176" fontId="10" fillId="24" borderId="29" xfId="85" applyNumberFormat="1" applyFont="1" applyFill="1" applyBorder="1" applyAlignment="1">
      <alignment horizontal="right" vertical="center"/>
      <protection/>
    </xf>
    <xf numFmtId="176" fontId="10" fillId="24" borderId="16" xfId="74" applyNumberFormat="1" applyFont="1" applyFill="1" applyBorder="1">
      <alignment/>
      <protection/>
    </xf>
    <xf numFmtId="0" fontId="4" fillId="10" borderId="125" xfId="75" applyFont="1" applyFill="1" applyBorder="1">
      <alignment/>
      <protection/>
    </xf>
    <xf numFmtId="176" fontId="4" fillId="24" borderId="21" xfId="85" applyNumberFormat="1" applyFont="1" applyFill="1" applyBorder="1" applyAlignment="1">
      <alignment horizontal="right"/>
      <protection/>
    </xf>
    <xf numFmtId="0" fontId="12" fillId="0" borderId="0" xfId="0" applyFont="1" applyFill="1" applyBorder="1" applyAlignment="1">
      <alignment horizontal="left" vertical="center" wrapText="1"/>
    </xf>
    <xf numFmtId="0" fontId="12" fillId="24" borderId="0" xfId="85" applyFont="1" applyFill="1" applyAlignment="1">
      <alignment horizontal="left"/>
      <protection/>
    </xf>
    <xf numFmtId="0" fontId="12" fillId="24" borderId="0" xfId="85" applyFont="1" applyFill="1" applyAlignment="1">
      <alignment horizontal="left" wrapText="1"/>
      <protection/>
    </xf>
    <xf numFmtId="176" fontId="4" fillId="24" borderId="22" xfId="85" applyNumberFormat="1" applyFont="1" applyFill="1" applyBorder="1" applyAlignment="1">
      <alignment horizontal="right"/>
      <protection/>
    </xf>
    <xf numFmtId="0" fontId="10" fillId="24" borderId="0" xfId="75" applyFont="1" applyFill="1" applyAlignment="1">
      <alignment horizontal="center" vertical="center" wrapText="1"/>
      <protection/>
    </xf>
    <xf numFmtId="0" fontId="10" fillId="24" borderId="0" xfId="75" applyFont="1" applyFill="1">
      <alignment/>
      <protection/>
    </xf>
    <xf numFmtId="0" fontId="4" fillId="24" borderId="0" xfId="75" applyFont="1" applyFill="1">
      <alignment/>
      <protection/>
    </xf>
    <xf numFmtId="0" fontId="4" fillId="24" borderId="0" xfId="75" applyFont="1" applyFill="1" applyBorder="1">
      <alignment/>
      <protection/>
    </xf>
    <xf numFmtId="0" fontId="5" fillId="24" borderId="78" xfId="75" applyFont="1" applyFill="1" applyBorder="1" applyAlignment="1">
      <alignment horizontal="center" vertical="center"/>
      <protection/>
    </xf>
    <xf numFmtId="0" fontId="4" fillId="10" borderId="43" xfId="75" applyFont="1" applyFill="1" applyBorder="1" applyAlignment="1">
      <alignment horizontal="center" vertical="center" wrapText="1"/>
      <protection/>
    </xf>
    <xf numFmtId="0" fontId="4" fillId="10" borderId="11" xfId="75" applyFont="1" applyFill="1" applyBorder="1" applyAlignment="1">
      <alignment horizontal="center" vertical="center" wrapText="1"/>
      <protection/>
    </xf>
    <xf numFmtId="0" fontId="9" fillId="10" borderId="0" xfId="75" applyFont="1" applyFill="1" applyBorder="1" applyAlignment="1">
      <alignment horizontal="left"/>
      <protection/>
    </xf>
    <xf numFmtId="177" fontId="19" fillId="24" borderId="126" xfId="74" applyNumberFormat="1" applyFont="1" applyFill="1" applyBorder="1" applyAlignment="1">
      <alignment horizontal="right" vertical="center" wrapText="1"/>
      <protection/>
    </xf>
    <xf numFmtId="177" fontId="19" fillId="24" borderId="15" xfId="74" applyNumberFormat="1" applyFont="1" applyFill="1" applyBorder="1" applyAlignment="1">
      <alignment horizontal="right" vertical="center" wrapText="1"/>
      <protection/>
    </xf>
    <xf numFmtId="0" fontId="9" fillId="10" borderId="0" xfId="75" applyFont="1" applyFill="1" applyBorder="1">
      <alignment/>
      <protection/>
    </xf>
    <xf numFmtId="0" fontId="4" fillId="10" borderId="0" xfId="75" applyFont="1" applyFill="1" applyBorder="1" applyAlignment="1">
      <alignment horizontal="left" indent="2"/>
      <protection/>
    </xf>
    <xf numFmtId="177" fontId="8" fillId="24" borderId="15" xfId="74" applyNumberFormat="1" applyFont="1" applyFill="1" applyBorder="1" applyAlignment="1">
      <alignment horizontal="right" vertical="center" wrapText="1"/>
      <protection/>
    </xf>
    <xf numFmtId="177" fontId="10" fillId="24" borderId="15" xfId="74" applyNumberFormat="1" applyFont="1" applyFill="1" applyBorder="1" applyAlignment="1">
      <alignment horizontal="right" vertical="center" wrapText="1"/>
      <protection/>
    </xf>
    <xf numFmtId="177" fontId="4" fillId="24" borderId="15" xfId="74" applyNumberFormat="1" applyFont="1" applyFill="1" applyBorder="1" applyAlignment="1">
      <alignment horizontal="right" vertical="center" wrapText="1"/>
      <protection/>
    </xf>
    <xf numFmtId="0" fontId="4" fillId="10" borderId="0" xfId="75" applyFont="1" applyFill="1" applyBorder="1" applyAlignment="1">
      <alignment horizontal="left"/>
      <protection/>
    </xf>
    <xf numFmtId="0" fontId="4" fillId="10" borderId="0" xfId="74" applyFont="1" applyFill="1" applyBorder="1" applyAlignment="1">
      <alignment horizontal="left" vertical="center" wrapText="1"/>
      <protection/>
    </xf>
    <xf numFmtId="177" fontId="10" fillId="24" borderId="16" xfId="74" applyNumberFormat="1" applyFont="1" applyFill="1" applyBorder="1" applyAlignment="1">
      <alignment horizontal="right" vertical="center" wrapText="1"/>
      <protection/>
    </xf>
    <xf numFmtId="183" fontId="4" fillId="24" borderId="16" xfId="74" applyNumberFormat="1" applyFont="1" applyFill="1" applyBorder="1" applyAlignment="1">
      <alignment horizontal="right" vertical="center" wrapText="1"/>
      <protection/>
    </xf>
    <xf numFmtId="177" fontId="4" fillId="24" borderId="16" xfId="74" applyNumberFormat="1" applyFont="1" applyFill="1" applyBorder="1" applyAlignment="1">
      <alignment horizontal="right" vertical="center" wrapText="1"/>
      <protection/>
    </xf>
    <xf numFmtId="177" fontId="4" fillId="24" borderId="16" xfId="74" applyNumberFormat="1" applyFont="1" applyFill="1" applyBorder="1" applyAlignment="1">
      <alignment horizontal="right" vertical="center" wrapText="1"/>
      <protection/>
    </xf>
    <xf numFmtId="0" fontId="4" fillId="10" borderId="13" xfId="75" applyFont="1" applyFill="1" applyBorder="1" applyAlignment="1">
      <alignment horizontal="center" vertical="center" wrapText="1"/>
      <protection/>
    </xf>
    <xf numFmtId="0" fontId="4" fillId="24" borderId="0" xfId="75" applyFont="1" applyFill="1" applyBorder="1" applyAlignment="1">
      <alignment horizontal="center" vertical="center" wrapText="1"/>
      <protection/>
    </xf>
    <xf numFmtId="0" fontId="4" fillId="24" borderId="0" xfId="75" applyFont="1" applyFill="1" applyAlignment="1">
      <alignment horizontal="center" vertical="center" wrapText="1"/>
      <protection/>
    </xf>
    <xf numFmtId="177" fontId="19" fillId="24" borderId="29" xfId="74" applyNumberFormat="1" applyFont="1" applyFill="1" applyBorder="1" applyAlignment="1">
      <alignment horizontal="right" vertical="center" wrapText="1"/>
      <protection/>
    </xf>
    <xf numFmtId="177" fontId="8" fillId="24" borderId="29" xfId="74" applyNumberFormat="1" applyFont="1" applyFill="1" applyBorder="1" applyAlignment="1">
      <alignment horizontal="right" vertical="center" wrapText="1"/>
      <protection/>
    </xf>
    <xf numFmtId="177" fontId="10" fillId="24" borderId="29" xfId="74" applyNumberFormat="1" applyFont="1" applyFill="1" applyBorder="1" applyAlignment="1">
      <alignment horizontal="right" vertical="center" wrapText="1"/>
      <protection/>
    </xf>
    <xf numFmtId="177" fontId="4" fillId="24" borderId="29" xfId="74" applyNumberFormat="1" applyFont="1" applyFill="1" applyBorder="1" applyAlignment="1">
      <alignment horizontal="right" vertical="center" wrapText="1"/>
      <protection/>
    </xf>
    <xf numFmtId="0" fontId="10" fillId="24" borderId="0" xfId="75" applyFont="1" applyFill="1" applyBorder="1">
      <alignment/>
      <protection/>
    </xf>
    <xf numFmtId="177" fontId="4" fillId="24" borderId="15" xfId="75" applyNumberFormat="1" applyFont="1" applyFill="1" applyBorder="1">
      <alignment/>
      <protection/>
    </xf>
    <xf numFmtId="0" fontId="12" fillId="24" borderId="127" xfId="75" applyFont="1" applyFill="1" applyBorder="1" applyAlignment="1">
      <alignment horizontal="left"/>
      <protection/>
    </xf>
    <xf numFmtId="0" fontId="14" fillId="24" borderId="0" xfId="0" applyFont="1" applyFill="1" applyAlignment="1">
      <alignment horizontal="left"/>
    </xf>
    <xf numFmtId="0" fontId="5" fillId="24" borderId="78" xfId="0" applyFont="1" applyFill="1" applyBorder="1" applyAlignment="1">
      <alignment horizontal="center" vertical="center"/>
    </xf>
    <xf numFmtId="49" fontId="4" fillId="10" borderId="79"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0" fontId="9" fillId="10" borderId="50" xfId="0" applyFont="1" applyFill="1" applyBorder="1" applyAlignment="1">
      <alignment horizontal="left" wrapText="1"/>
    </xf>
    <xf numFmtId="176" fontId="10" fillId="24" borderId="51" xfId="0" applyNumberFormat="1" applyFont="1" applyFill="1" applyBorder="1" applyAlignment="1">
      <alignment horizontal="right"/>
    </xf>
    <xf numFmtId="186" fontId="10" fillId="24" borderId="51" xfId="0" applyNumberFormat="1" applyFont="1" applyFill="1" applyBorder="1" applyAlignment="1">
      <alignment/>
    </xf>
    <xf numFmtId="182" fontId="10" fillId="24" borderId="95" xfId="0" applyNumberFormat="1" applyFont="1" applyFill="1" applyBorder="1" applyAlignment="1">
      <alignment horizontal="right" wrapText="1"/>
    </xf>
    <xf numFmtId="0" fontId="14" fillId="24" borderId="0" xfId="0" applyNumberFormat="1" applyFont="1" applyFill="1" applyAlignment="1">
      <alignment/>
    </xf>
    <xf numFmtId="0" fontId="4" fillId="10" borderId="0" xfId="0" applyFont="1" applyFill="1" applyBorder="1" applyAlignment="1">
      <alignment horizontal="left" wrapText="1"/>
    </xf>
    <xf numFmtId="176" fontId="4" fillId="24" borderId="44" xfId="0" applyNumberFormat="1" applyFont="1" applyFill="1" applyBorder="1" applyAlignment="1">
      <alignment horizontal="right"/>
    </xf>
    <xf numFmtId="186" fontId="4" fillId="24" borderId="44" xfId="0" applyNumberFormat="1" applyFont="1" applyFill="1" applyBorder="1" applyAlignment="1">
      <alignment/>
    </xf>
    <xf numFmtId="182" fontId="4" fillId="24" borderId="0" xfId="0" applyNumberFormat="1" applyFont="1" applyFill="1" applyBorder="1" applyAlignment="1">
      <alignment horizontal="right" wrapText="1"/>
    </xf>
    <xf numFmtId="176" fontId="8" fillId="24" borderId="128" xfId="0" applyNumberFormat="1" applyFont="1" applyFill="1" applyBorder="1" applyAlignment="1">
      <alignment horizontal="right" wrapText="1"/>
    </xf>
    <xf numFmtId="0" fontId="4" fillId="24" borderId="129" xfId="0" applyFont="1" applyFill="1" applyBorder="1" applyAlignment="1">
      <alignment/>
    </xf>
    <xf numFmtId="49" fontId="4" fillId="10" borderId="57" xfId="0" applyNumberFormat="1" applyFont="1" applyFill="1" applyBorder="1" applyAlignment="1">
      <alignment horizontal="center" vertical="center" wrapText="1"/>
    </xf>
    <xf numFmtId="0" fontId="14" fillId="10" borderId="83" xfId="0" applyFont="1" applyFill="1" applyBorder="1" applyAlignment="1">
      <alignment horizontal="center" vertical="center" wrapText="1"/>
    </xf>
    <xf numFmtId="0" fontId="4" fillId="10" borderId="50" xfId="86" applyFont="1" applyFill="1" applyBorder="1" applyAlignment="1">
      <alignment horizontal="center" vertical="center"/>
      <protection/>
    </xf>
    <xf numFmtId="179" fontId="4" fillId="24" borderId="44" xfId="86" applyNumberFormat="1" applyFont="1" applyFill="1" applyBorder="1" applyAlignment="1">
      <alignment horizontal="right" vertical="center"/>
      <protection/>
    </xf>
    <xf numFmtId="179" fontId="4" fillId="24" borderId="51" xfId="86" applyNumberFormat="1" applyFont="1" applyFill="1" applyBorder="1" applyAlignment="1">
      <alignment horizontal="right" vertical="center"/>
      <protection/>
    </xf>
    <xf numFmtId="186" fontId="4" fillId="24" borderId="51" xfId="86" applyNumberFormat="1" applyFont="1" applyFill="1" applyBorder="1" applyAlignment="1">
      <alignment horizontal="right" vertical="center"/>
      <protection/>
    </xf>
    <xf numFmtId="182" fontId="4" fillId="24" borderId="48" xfId="86" applyNumberFormat="1" applyFont="1" applyFill="1" applyBorder="1" applyAlignment="1">
      <alignment horizontal="right" vertical="center"/>
      <protection/>
    </xf>
    <xf numFmtId="179" fontId="4" fillId="24" borderId="0" xfId="0" applyNumberFormat="1" applyFont="1" applyFill="1" applyBorder="1" applyAlignment="1">
      <alignment horizontal="right"/>
    </xf>
    <xf numFmtId="0" fontId="4" fillId="10" borderId="17" xfId="86" applyFont="1" applyFill="1" applyBorder="1" applyAlignment="1">
      <alignment horizontal="center" vertical="center"/>
      <protection/>
    </xf>
    <xf numFmtId="179" fontId="4" fillId="24" borderId="45" xfId="86" applyNumberFormat="1" applyFont="1" applyFill="1" applyBorder="1" applyAlignment="1">
      <alignment horizontal="right" vertical="center"/>
      <protection/>
    </xf>
    <xf numFmtId="186" fontId="4" fillId="24" borderId="44" xfId="86" applyNumberFormat="1" applyFont="1" applyFill="1" applyBorder="1" applyAlignment="1">
      <alignment horizontal="right" vertical="center"/>
      <protection/>
    </xf>
    <xf numFmtId="182" fontId="4" fillId="24" borderId="45" xfId="86" applyNumberFormat="1" applyFont="1" applyFill="1" applyBorder="1" applyAlignment="1">
      <alignment horizontal="right" vertical="center"/>
      <protection/>
    </xf>
    <xf numFmtId="0" fontId="4" fillId="10" borderId="0" xfId="86" applyFont="1" applyFill="1" applyBorder="1" applyAlignment="1">
      <alignment horizontal="center" vertical="center"/>
      <protection/>
    </xf>
    <xf numFmtId="0" fontId="4" fillId="10" borderId="62" xfId="86" applyFont="1" applyFill="1" applyBorder="1" applyAlignment="1">
      <alignment horizontal="center" vertical="center"/>
      <protection/>
    </xf>
    <xf numFmtId="179" fontId="4" fillId="24" borderId="63" xfId="86" applyNumberFormat="1" applyFont="1" applyFill="1" applyBorder="1" applyAlignment="1">
      <alignment horizontal="right" vertical="center"/>
      <protection/>
    </xf>
    <xf numFmtId="186" fontId="4" fillId="24" borderId="63" xfId="86" applyNumberFormat="1" applyFont="1" applyFill="1" applyBorder="1" applyAlignment="1">
      <alignment horizontal="right" vertical="center"/>
      <protection/>
    </xf>
    <xf numFmtId="182" fontId="4" fillId="24" borderId="64" xfId="86" applyNumberFormat="1" applyFont="1" applyFill="1" applyBorder="1" applyAlignment="1">
      <alignment horizontal="right" vertical="center"/>
      <protection/>
    </xf>
    <xf numFmtId="186" fontId="14" fillId="24" borderId="0" xfId="0" applyNumberFormat="1" applyFont="1" applyFill="1" applyAlignment="1">
      <alignment/>
    </xf>
    <xf numFmtId="0" fontId="4" fillId="10" borderId="71" xfId="86" applyFont="1" applyFill="1" applyBorder="1" applyAlignment="1">
      <alignment horizontal="center" vertical="center"/>
      <protection/>
    </xf>
    <xf numFmtId="179" fontId="4" fillId="24" borderId="72" xfId="86" applyNumberFormat="1" applyFont="1" applyFill="1" applyBorder="1" applyAlignment="1">
      <alignment horizontal="right" vertical="center"/>
      <protection/>
    </xf>
    <xf numFmtId="186" fontId="4" fillId="24" borderId="72" xfId="86" applyNumberFormat="1" applyFont="1" applyFill="1" applyBorder="1" applyAlignment="1">
      <alignment horizontal="right" vertical="center"/>
      <protection/>
    </xf>
    <xf numFmtId="182" fontId="4" fillId="24" borderId="73" xfId="86" applyNumberFormat="1" applyFont="1" applyFill="1" applyBorder="1" applyAlignment="1">
      <alignment horizontal="right" vertical="center"/>
      <protection/>
    </xf>
    <xf numFmtId="0" fontId="4" fillId="10" borderId="65" xfId="86" applyFont="1" applyFill="1" applyBorder="1" applyAlignment="1">
      <alignment horizontal="center" vertical="center"/>
      <protection/>
    </xf>
    <xf numFmtId="179" fontId="4" fillId="24" borderId="66" xfId="86" applyNumberFormat="1" applyFont="1" applyFill="1" applyBorder="1" applyAlignment="1">
      <alignment horizontal="right" vertical="center"/>
      <protection/>
    </xf>
    <xf numFmtId="186" fontId="4" fillId="24" borderId="66" xfId="86" applyNumberFormat="1" applyFont="1" applyFill="1" applyBorder="1" applyAlignment="1">
      <alignment horizontal="right" vertical="center"/>
      <protection/>
    </xf>
    <xf numFmtId="182" fontId="4" fillId="24" borderId="67" xfId="86" applyNumberFormat="1" applyFont="1" applyFill="1" applyBorder="1" applyAlignment="1">
      <alignment horizontal="right" vertical="center"/>
      <protection/>
    </xf>
    <xf numFmtId="0" fontId="4" fillId="24" borderId="129" xfId="0" applyFont="1" applyFill="1" applyBorder="1" applyAlignment="1">
      <alignment horizontal="left" wrapText="1"/>
    </xf>
    <xf numFmtId="0" fontId="4" fillId="24" borderId="0" xfId="0" applyFont="1" applyFill="1" applyBorder="1" applyAlignment="1">
      <alignment horizontal="left" wrapText="1"/>
    </xf>
    <xf numFmtId="0" fontId="4" fillId="24" borderId="0" xfId="0" applyFont="1" applyFill="1" applyBorder="1" applyAlignment="1">
      <alignment wrapText="1"/>
    </xf>
    <xf numFmtId="0" fontId="37" fillId="24" borderId="0" xfId="78" applyFont="1" applyFill="1" applyAlignment="1">
      <alignment horizontal="center" vertical="center"/>
      <protection/>
    </xf>
    <xf numFmtId="0" fontId="19" fillId="24" borderId="0" xfId="78" applyFont="1" applyFill="1" applyBorder="1" applyAlignment="1">
      <alignment horizontal="left" vertical="center"/>
      <protection/>
    </xf>
    <xf numFmtId="0" fontId="0" fillId="24" borderId="0" xfId="78" applyFill="1">
      <alignment/>
      <protection/>
    </xf>
    <xf numFmtId="0" fontId="10" fillId="24" borderId="0" xfId="78" applyFont="1" applyFill="1">
      <alignment/>
      <protection/>
    </xf>
    <xf numFmtId="0" fontId="4" fillId="10" borderId="43" xfId="78" applyFont="1" applyFill="1" applyBorder="1" applyAlignment="1">
      <alignment horizontal="center" vertical="center"/>
      <protection/>
    </xf>
    <xf numFmtId="0" fontId="8" fillId="10" borderId="11" xfId="78" applyFont="1" applyFill="1" applyBorder="1" applyAlignment="1">
      <alignment horizontal="center" vertical="center" wrapText="1"/>
      <protection/>
    </xf>
    <xf numFmtId="0" fontId="11" fillId="10" borderId="50" xfId="78" applyFont="1" applyFill="1" applyBorder="1" applyAlignment="1">
      <alignment vertical="center" wrapText="1"/>
      <protection/>
    </xf>
    <xf numFmtId="0" fontId="11" fillId="10" borderId="51" xfId="78" applyFont="1" applyFill="1" applyBorder="1" applyAlignment="1">
      <alignment horizontal="center" vertical="center" wrapText="1"/>
      <protection/>
    </xf>
    <xf numFmtId="182" fontId="10" fillId="24" borderId="44" xfId="0" applyNumberFormat="1" applyFont="1" applyFill="1" applyBorder="1" applyAlignment="1">
      <alignment vertical="center"/>
    </xf>
    <xf numFmtId="0" fontId="4" fillId="10" borderId="17" xfId="78" applyFont="1" applyFill="1" applyBorder="1" applyAlignment="1">
      <alignment vertical="center" wrapText="1"/>
      <protection/>
    </xf>
    <xf numFmtId="0" fontId="8" fillId="10" borderId="44" xfId="78" applyFont="1" applyFill="1" applyBorder="1" applyAlignment="1">
      <alignment horizontal="center" vertical="center" wrapText="1"/>
      <protection/>
    </xf>
    <xf numFmtId="182" fontId="4" fillId="24" borderId="44" xfId="0" applyNumberFormat="1" applyFont="1" applyFill="1" applyBorder="1" applyAlignment="1">
      <alignment vertical="center"/>
    </xf>
    <xf numFmtId="0" fontId="8" fillId="10" borderId="17" xfId="78" applyFont="1" applyFill="1" applyBorder="1" applyAlignment="1">
      <alignment vertical="center" wrapText="1"/>
      <protection/>
    </xf>
    <xf numFmtId="182" fontId="4" fillId="24" borderId="44" xfId="78" applyNumberFormat="1" applyFont="1" applyFill="1" applyBorder="1" applyAlignment="1">
      <alignment vertical="center"/>
      <protection/>
    </xf>
    <xf numFmtId="0" fontId="11" fillId="10" borderId="17" xfId="78" applyFont="1" applyFill="1" applyBorder="1" applyAlignment="1">
      <alignment vertical="center" wrapText="1"/>
      <protection/>
    </xf>
    <xf numFmtId="0" fontId="11" fillId="10" borderId="17" xfId="78" applyFont="1" applyFill="1" applyBorder="1" applyAlignment="1">
      <alignment horizontal="center" vertical="center" wrapText="1"/>
      <protection/>
    </xf>
    <xf numFmtId="186" fontId="10" fillId="24" borderId="44" xfId="0" applyNumberFormat="1" applyFont="1" applyFill="1" applyBorder="1" applyAlignment="1">
      <alignment vertical="center"/>
    </xf>
    <xf numFmtId="0" fontId="11" fillId="10" borderId="28" xfId="78" applyFont="1" applyFill="1" applyBorder="1" applyAlignment="1">
      <alignment vertical="center" wrapText="1"/>
      <protection/>
    </xf>
    <xf numFmtId="0" fontId="11" fillId="10" borderId="28" xfId="78" applyFont="1" applyFill="1" applyBorder="1" applyAlignment="1">
      <alignment horizontal="center" vertical="center" wrapText="1"/>
      <protection/>
    </xf>
    <xf numFmtId="182" fontId="10" fillId="24" borderId="46" xfId="0" applyNumberFormat="1" applyFont="1" applyFill="1" applyBorder="1" applyAlignment="1">
      <alignment vertical="center"/>
    </xf>
    <xf numFmtId="0" fontId="38" fillId="24" borderId="0" xfId="78" applyFont="1" applyFill="1" applyBorder="1" applyAlignment="1">
      <alignment horizontal="left" vertical="center" wrapText="1"/>
      <protection/>
    </xf>
    <xf numFmtId="0" fontId="12" fillId="24" borderId="0" xfId="0" applyFont="1" applyFill="1" applyAlignment="1">
      <alignment horizontal="left"/>
    </xf>
    <xf numFmtId="0" fontId="8" fillId="10" borderId="13" xfId="78" applyFont="1" applyFill="1" applyBorder="1" applyAlignment="1">
      <alignment horizontal="center" vertical="center" wrapText="1"/>
      <protection/>
    </xf>
    <xf numFmtId="182" fontId="10" fillId="24" borderId="45" xfId="0" applyNumberFormat="1" applyFont="1" applyFill="1" applyBorder="1" applyAlignment="1">
      <alignment vertical="center"/>
    </xf>
    <xf numFmtId="182" fontId="10" fillId="24" borderId="45" xfId="0" applyNumberFormat="1" applyFont="1" applyFill="1" applyBorder="1" applyAlignment="1">
      <alignment horizontal="center" vertical="center"/>
    </xf>
    <xf numFmtId="182" fontId="4" fillId="24" borderId="45" xfId="0" applyNumberFormat="1" applyFont="1" applyFill="1" applyBorder="1" applyAlignment="1">
      <alignment vertical="center"/>
    </xf>
    <xf numFmtId="182" fontId="4" fillId="24" borderId="45" xfId="0" applyNumberFormat="1" applyFont="1" applyFill="1" applyBorder="1" applyAlignment="1">
      <alignment horizontal="center" vertical="center"/>
    </xf>
    <xf numFmtId="182" fontId="4" fillId="24" borderId="45" xfId="78" applyNumberFormat="1" applyFont="1" applyFill="1" applyBorder="1" applyAlignment="1">
      <alignment vertical="center"/>
      <protection/>
    </xf>
    <xf numFmtId="186" fontId="10" fillId="24" borderId="45" xfId="0" applyNumberFormat="1" applyFont="1" applyFill="1" applyBorder="1" applyAlignment="1">
      <alignment vertical="center"/>
    </xf>
    <xf numFmtId="182" fontId="10" fillId="24" borderId="47" xfId="0" applyNumberFormat="1" applyFont="1" applyFill="1" applyBorder="1" applyAlignment="1">
      <alignment vertical="center"/>
    </xf>
    <xf numFmtId="0" fontId="14" fillId="24" borderId="78" xfId="0" applyFont="1" applyFill="1" applyBorder="1" applyAlignment="1">
      <alignment/>
    </xf>
    <xf numFmtId="0" fontId="84" fillId="25" borderId="43" xfId="0" applyFont="1" applyFill="1" applyBorder="1" applyAlignment="1">
      <alignment horizontal="center" vertical="center"/>
    </xf>
    <xf numFmtId="0" fontId="84" fillId="25" borderId="11" xfId="0" applyFont="1" applyFill="1" applyBorder="1" applyAlignment="1">
      <alignment horizontal="center" vertical="center"/>
    </xf>
    <xf numFmtId="0" fontId="90" fillId="25" borderId="11" xfId="0" applyFont="1" applyFill="1" applyBorder="1" applyAlignment="1">
      <alignment horizontal="center" vertical="center"/>
    </xf>
    <xf numFmtId="0" fontId="84" fillId="25" borderId="56" xfId="0" applyFont="1" applyFill="1" applyBorder="1" applyAlignment="1">
      <alignment horizontal="center" vertical="center"/>
    </xf>
    <xf numFmtId="0" fontId="84" fillId="25" borderId="58" xfId="0" applyFont="1" applyFill="1" applyBorder="1" applyAlignment="1">
      <alignment horizontal="center" vertical="center"/>
    </xf>
    <xf numFmtId="0" fontId="4" fillId="10" borderId="58" xfId="0" applyFont="1" applyFill="1" applyBorder="1" applyAlignment="1">
      <alignment horizontal="center" vertical="center"/>
    </xf>
    <xf numFmtId="0" fontId="11" fillId="25" borderId="50" xfId="0" applyFont="1" applyFill="1" applyBorder="1" applyAlignment="1">
      <alignment horizontal="left" vertical="center" wrapText="1"/>
    </xf>
    <xf numFmtId="176" fontId="91" fillId="24" borderId="44" xfId="0" applyNumberFormat="1" applyFont="1" applyFill="1" applyBorder="1" applyAlignment="1">
      <alignment horizontal="right" vertical="center"/>
    </xf>
    <xf numFmtId="177" fontId="91" fillId="24" borderId="44" xfId="0" applyNumberFormat="1" applyFont="1" applyFill="1" applyBorder="1" applyAlignment="1">
      <alignment horizontal="right" vertical="center"/>
    </xf>
    <xf numFmtId="0" fontId="11" fillId="25" borderId="17" xfId="0" applyFont="1" applyFill="1" applyBorder="1" applyAlignment="1">
      <alignment horizontal="left" vertical="center" wrapText="1"/>
    </xf>
    <xf numFmtId="0" fontId="86" fillId="25" borderId="17" xfId="0" applyFont="1" applyFill="1" applyBorder="1" applyAlignment="1">
      <alignment horizontal="left" vertical="center" wrapText="1"/>
    </xf>
    <xf numFmtId="176" fontId="84" fillId="24" borderId="44" xfId="0" applyNumberFormat="1" applyFont="1" applyFill="1" applyBorder="1" applyAlignment="1">
      <alignment horizontal="right" vertical="center"/>
    </xf>
    <xf numFmtId="177" fontId="84" fillId="24" borderId="44" xfId="0" applyNumberFormat="1" applyFont="1" applyFill="1" applyBorder="1" applyAlignment="1">
      <alignment horizontal="right" vertical="center"/>
    </xf>
    <xf numFmtId="0" fontId="86" fillId="25" borderId="28" xfId="0" applyFont="1" applyFill="1" applyBorder="1" applyAlignment="1">
      <alignment horizontal="left" vertical="center" wrapText="1"/>
    </xf>
    <xf numFmtId="176" fontId="84" fillId="24" borderId="46" xfId="0" applyNumberFormat="1" applyFont="1" applyFill="1" applyBorder="1" applyAlignment="1">
      <alignment horizontal="right" vertical="center"/>
    </xf>
    <xf numFmtId="177" fontId="84" fillId="24" borderId="46" xfId="0" applyNumberFormat="1" applyFont="1" applyFill="1" applyBorder="1" applyAlignment="1">
      <alignment horizontal="right" vertical="center"/>
    </xf>
    <xf numFmtId="0" fontId="90" fillId="25" borderId="13" xfId="0" applyFont="1" applyFill="1" applyBorder="1" applyAlignment="1">
      <alignment horizontal="center" vertical="center"/>
    </xf>
    <xf numFmtId="0" fontId="4" fillId="10" borderId="59" xfId="0" applyFont="1" applyFill="1" applyBorder="1" applyAlignment="1">
      <alignment horizontal="center" vertical="center"/>
    </xf>
    <xf numFmtId="177" fontId="91" fillId="24" borderId="45" xfId="0" applyNumberFormat="1" applyFont="1" applyFill="1" applyBorder="1" applyAlignment="1">
      <alignment horizontal="right" vertical="center"/>
    </xf>
    <xf numFmtId="177" fontId="14" fillId="24" borderId="0" xfId="0" applyNumberFormat="1" applyFont="1" applyFill="1" applyAlignment="1">
      <alignment/>
    </xf>
    <xf numFmtId="177" fontId="84" fillId="24" borderId="45" xfId="0" applyNumberFormat="1" applyFont="1" applyFill="1" applyBorder="1" applyAlignment="1">
      <alignment horizontal="right" vertical="center"/>
    </xf>
    <xf numFmtId="177" fontId="84" fillId="24" borderId="47" xfId="0" applyNumberFormat="1" applyFont="1" applyFill="1" applyBorder="1" applyAlignment="1">
      <alignment horizontal="right" vertical="center"/>
    </xf>
    <xf numFmtId="57" fontId="5" fillId="24" borderId="0" xfId="79" applyNumberFormat="1" applyFont="1" applyFill="1" applyAlignment="1">
      <alignment horizontal="center" vertical="center"/>
      <protection/>
    </xf>
    <xf numFmtId="57" fontId="4" fillId="24" borderId="78" xfId="79" applyNumberFormat="1" applyFont="1" applyFill="1" applyBorder="1" applyAlignment="1">
      <alignment horizontal="center" vertical="center"/>
      <protection/>
    </xf>
    <xf numFmtId="0" fontId="4" fillId="10" borderId="82" xfId="79" applyFont="1" applyFill="1" applyBorder="1" applyAlignment="1">
      <alignment horizontal="center" vertical="center"/>
      <protection/>
    </xf>
    <xf numFmtId="0" fontId="4" fillId="10" borderId="57" xfId="79" applyFont="1" applyFill="1" applyBorder="1" applyAlignment="1">
      <alignment horizontal="center" vertical="center"/>
      <protection/>
    </xf>
    <xf numFmtId="0" fontId="4" fillId="10" borderId="57" xfId="79" applyFont="1" applyFill="1" applyBorder="1" applyAlignment="1">
      <alignment horizontal="center" vertical="center" wrapText="1"/>
      <protection/>
    </xf>
    <xf numFmtId="177" fontId="9" fillId="10" borderId="50" xfId="79" applyNumberFormat="1" applyFont="1" applyFill="1" applyBorder="1" applyAlignment="1">
      <alignment vertical="center"/>
      <protection/>
    </xf>
    <xf numFmtId="177" fontId="9" fillId="10" borderId="51" xfId="79" applyNumberFormat="1" applyFont="1" applyFill="1" applyBorder="1" applyAlignment="1">
      <alignment horizontal="center" vertical="center"/>
      <protection/>
    </xf>
    <xf numFmtId="176" fontId="4" fillId="24" borderId="48" xfId="0" applyNumberFormat="1" applyFont="1" applyFill="1" applyBorder="1" applyAlignment="1">
      <alignment horizontal="right" vertical="center"/>
    </xf>
    <xf numFmtId="177" fontId="4" fillId="24" borderId="45" xfId="0" applyNumberFormat="1" applyFont="1" applyFill="1" applyBorder="1" applyAlignment="1">
      <alignment horizontal="right" vertical="center"/>
    </xf>
    <xf numFmtId="177" fontId="9" fillId="10" borderId="17" xfId="79" applyNumberFormat="1" applyFont="1" applyFill="1" applyBorder="1" applyAlignment="1">
      <alignment vertical="center"/>
      <protection/>
    </xf>
    <xf numFmtId="177" fontId="9" fillId="10" borderId="44" xfId="79" applyNumberFormat="1" applyFont="1" applyFill="1" applyBorder="1" applyAlignment="1">
      <alignment horizontal="center" vertical="center"/>
      <protection/>
    </xf>
    <xf numFmtId="177" fontId="4" fillId="10" borderId="17" xfId="79" applyNumberFormat="1" applyFont="1" applyFill="1" applyBorder="1" applyAlignment="1">
      <alignment vertical="center"/>
      <protection/>
    </xf>
    <xf numFmtId="177" fontId="4" fillId="10" borderId="44" xfId="79" applyNumberFormat="1" applyFont="1" applyFill="1" applyBorder="1" applyAlignment="1">
      <alignment horizontal="center" vertical="center"/>
      <protection/>
    </xf>
    <xf numFmtId="177" fontId="8" fillId="10" borderId="44" xfId="0" applyNumberFormat="1" applyFont="1" applyFill="1" applyBorder="1" applyAlignment="1">
      <alignment horizontal="center" vertical="center" wrapText="1"/>
    </xf>
    <xf numFmtId="177" fontId="11" fillId="10" borderId="44" xfId="0" applyNumberFormat="1" applyFont="1" applyFill="1" applyBorder="1" applyAlignment="1">
      <alignment horizontal="center" vertical="center" wrapText="1"/>
    </xf>
    <xf numFmtId="181" fontId="4" fillId="24" borderId="45" xfId="0" applyNumberFormat="1" applyFont="1" applyFill="1" applyBorder="1" applyAlignment="1">
      <alignment horizontal="right" vertical="center"/>
    </xf>
    <xf numFmtId="177" fontId="4" fillId="10" borderId="28" xfId="79" applyNumberFormat="1" applyFont="1" applyFill="1" applyBorder="1" applyAlignment="1">
      <alignment vertical="center"/>
      <protection/>
    </xf>
    <xf numFmtId="177" fontId="8" fillId="10" borderId="46" xfId="0" applyNumberFormat="1" applyFont="1" applyFill="1" applyBorder="1" applyAlignment="1">
      <alignment horizontal="center" vertical="center" wrapText="1"/>
    </xf>
    <xf numFmtId="181" fontId="4" fillId="24" borderId="47" xfId="0" applyNumberFormat="1" applyFont="1" applyFill="1" applyBorder="1" applyAlignment="1">
      <alignment horizontal="right" vertical="center"/>
    </xf>
    <xf numFmtId="177" fontId="4" fillId="24" borderId="47" xfId="0" applyNumberFormat="1" applyFont="1" applyFill="1" applyBorder="1" applyAlignment="1">
      <alignment horizontal="right" vertical="center"/>
    </xf>
    <xf numFmtId="0" fontId="4" fillId="24" borderId="0" xfId="79" applyFont="1" applyFill="1">
      <alignment/>
      <protection/>
    </xf>
    <xf numFmtId="0" fontId="23" fillId="10" borderId="57" xfId="0" applyFont="1" applyFill="1" applyBorder="1" applyAlignment="1">
      <alignment horizontal="center" vertical="center"/>
    </xf>
    <xf numFmtId="177" fontId="4" fillId="10" borderId="50" xfId="79" applyNumberFormat="1" applyFont="1" applyFill="1" applyBorder="1" applyAlignment="1">
      <alignment vertical="center"/>
      <protection/>
    </xf>
    <xf numFmtId="177" fontId="4" fillId="10" borderId="51" xfId="79" applyNumberFormat="1" applyFont="1" applyFill="1" applyBorder="1" applyAlignment="1">
      <alignment horizontal="center" vertical="center"/>
      <protection/>
    </xf>
    <xf numFmtId="179" fontId="4" fillId="24" borderId="51" xfId="79" applyNumberFormat="1" applyFont="1" applyFill="1" applyBorder="1" applyAlignment="1">
      <alignment horizontal="right" vertical="center"/>
      <protection/>
    </xf>
    <xf numFmtId="179" fontId="4" fillId="24" borderId="44" xfId="79" applyNumberFormat="1" applyFont="1" applyFill="1" applyBorder="1" applyAlignment="1">
      <alignment horizontal="right" vertical="center"/>
      <protection/>
    </xf>
    <xf numFmtId="181" fontId="4" fillId="24" borderId="44" xfId="79" applyNumberFormat="1" applyFont="1" applyFill="1" applyBorder="1" applyAlignment="1">
      <alignment horizontal="right" vertical="center"/>
      <protection/>
    </xf>
    <xf numFmtId="181" fontId="4" fillId="24" borderId="46" xfId="79" applyNumberFormat="1" applyFont="1" applyFill="1" applyBorder="1" applyAlignment="1">
      <alignment horizontal="right" vertical="center"/>
      <protection/>
    </xf>
    <xf numFmtId="0" fontId="23" fillId="10" borderId="83" xfId="0" applyFont="1" applyFill="1" applyBorder="1" applyAlignment="1">
      <alignment horizontal="center" vertical="center"/>
    </xf>
    <xf numFmtId="0" fontId="23" fillId="10" borderId="13" xfId="0" applyFont="1" applyFill="1" applyBorder="1" applyAlignment="1">
      <alignment horizontal="center" vertical="center"/>
    </xf>
    <xf numFmtId="179" fontId="4" fillId="0" borderId="51" xfId="79" applyNumberFormat="1" applyFont="1" applyFill="1" applyBorder="1" applyAlignment="1">
      <alignment horizontal="right" vertical="center"/>
      <protection/>
    </xf>
    <xf numFmtId="179" fontId="4" fillId="24" borderId="48" xfId="79" applyNumberFormat="1" applyFont="1" applyFill="1" applyBorder="1" applyAlignment="1">
      <alignment horizontal="right" vertical="center"/>
      <protection/>
    </xf>
    <xf numFmtId="179" fontId="4" fillId="24" borderId="45" xfId="79" applyNumberFormat="1" applyFont="1" applyFill="1" applyBorder="1" applyAlignment="1">
      <alignment horizontal="right" vertical="center"/>
      <protection/>
    </xf>
    <xf numFmtId="181" fontId="4" fillId="24" borderId="45" xfId="79" applyNumberFormat="1" applyFont="1" applyFill="1" applyBorder="1" applyAlignment="1">
      <alignment horizontal="right" vertical="center"/>
      <protection/>
    </xf>
    <xf numFmtId="181" fontId="4" fillId="24" borderId="47" xfId="79" applyNumberFormat="1" applyFont="1" applyFill="1" applyBorder="1" applyAlignment="1">
      <alignment horizontal="right" vertical="center"/>
      <protection/>
    </xf>
    <xf numFmtId="0" fontId="0" fillId="24" borderId="0" xfId="0" applyFont="1" applyFill="1" applyAlignment="1">
      <alignment horizontal="center" vertical="center"/>
    </xf>
    <xf numFmtId="177" fontId="4" fillId="10" borderId="11" xfId="0" applyNumberFormat="1" applyFont="1" applyFill="1" applyBorder="1" applyAlignment="1">
      <alignment horizontal="center" vertical="center"/>
    </xf>
    <xf numFmtId="0" fontId="4" fillId="10" borderId="56" xfId="0" applyFont="1" applyFill="1" applyBorder="1" applyAlignment="1">
      <alignment horizontal="center" vertical="center"/>
    </xf>
    <xf numFmtId="177" fontId="4" fillId="10" borderId="58" xfId="0" applyNumberFormat="1" applyFont="1" applyFill="1" applyBorder="1" applyAlignment="1">
      <alignment horizontal="center" vertical="center" wrapText="1"/>
    </xf>
    <xf numFmtId="0" fontId="9" fillId="10" borderId="50" xfId="0" applyFont="1" applyFill="1" applyBorder="1" applyAlignment="1">
      <alignment vertical="center"/>
    </xf>
    <xf numFmtId="176" fontId="10" fillId="24" borderId="51" xfId="0" applyNumberFormat="1" applyFont="1" applyFill="1" applyBorder="1" applyAlignment="1">
      <alignment horizontal="right" vertical="center"/>
    </xf>
    <xf numFmtId="177" fontId="10" fillId="24" borderId="51" xfId="0" applyNumberFormat="1" applyFont="1" applyFill="1" applyBorder="1" applyAlignment="1">
      <alignment horizontal="right" vertical="center"/>
    </xf>
    <xf numFmtId="177" fontId="4" fillId="24" borderId="44" xfId="0" applyNumberFormat="1" applyFont="1" applyFill="1" applyBorder="1" applyAlignment="1">
      <alignment horizontal="right" vertical="center"/>
    </xf>
    <xf numFmtId="177" fontId="4" fillId="24" borderId="46" xfId="0" applyNumberFormat="1" applyFont="1" applyFill="1" applyBorder="1" applyAlignment="1">
      <alignment horizontal="right" vertical="center"/>
    </xf>
    <xf numFmtId="177" fontId="4" fillId="10" borderId="13" xfId="0" applyNumberFormat="1" applyFont="1" applyFill="1" applyBorder="1" applyAlignment="1">
      <alignment horizontal="center" vertical="center"/>
    </xf>
    <xf numFmtId="177" fontId="4" fillId="10" borderId="59" xfId="0" applyNumberFormat="1" applyFont="1" applyFill="1" applyBorder="1" applyAlignment="1">
      <alignment horizontal="center" vertical="center" wrapText="1"/>
    </xf>
    <xf numFmtId="188" fontId="10" fillId="24" borderId="48" xfId="0" applyNumberFormat="1" applyFont="1" applyFill="1" applyBorder="1" applyAlignment="1">
      <alignment horizontal="right" vertical="center"/>
    </xf>
    <xf numFmtId="188" fontId="4" fillId="24" borderId="45" xfId="0" applyNumberFormat="1" applyFont="1" applyFill="1" applyBorder="1" applyAlignment="1">
      <alignment horizontal="right" vertical="center"/>
    </xf>
    <xf numFmtId="188" fontId="4" fillId="24" borderId="47" xfId="0" applyNumberFormat="1" applyFont="1" applyFill="1" applyBorder="1" applyAlignment="1">
      <alignment horizontal="right" vertical="center"/>
    </xf>
    <xf numFmtId="0" fontId="0" fillId="24" borderId="0" xfId="0" applyFont="1" applyFill="1" applyBorder="1" applyAlignment="1">
      <alignment horizontal="center" vertical="center"/>
    </xf>
    <xf numFmtId="0" fontId="4" fillId="24" borderId="78" xfId="0" applyFont="1" applyFill="1" applyBorder="1" applyAlignment="1">
      <alignment horizontal="center"/>
    </xf>
    <xf numFmtId="0" fontId="4" fillId="10" borderId="57" xfId="0" applyFont="1" applyFill="1" applyBorder="1" applyAlignment="1">
      <alignment horizontal="center" vertical="center"/>
    </xf>
    <xf numFmtId="0" fontId="27" fillId="24" borderId="44" xfId="0" applyFont="1" applyFill="1" applyBorder="1" applyAlignment="1">
      <alignment vertical="center"/>
    </xf>
    <xf numFmtId="0" fontId="27" fillId="24" borderId="51" xfId="0" applyFont="1" applyFill="1" applyBorder="1" applyAlignment="1">
      <alignment vertical="center"/>
    </xf>
    <xf numFmtId="0" fontId="27" fillId="24" borderId="51" xfId="0" applyFont="1" applyFill="1" applyBorder="1" applyAlignment="1">
      <alignment/>
    </xf>
    <xf numFmtId="0" fontId="27" fillId="24" borderId="48" xfId="0" applyFont="1" applyFill="1" applyBorder="1" applyAlignment="1">
      <alignment/>
    </xf>
    <xf numFmtId="0" fontId="14" fillId="24" borderId="45" xfId="0" applyFont="1" applyFill="1" applyBorder="1" applyAlignment="1">
      <alignment/>
    </xf>
    <xf numFmtId="176" fontId="4" fillId="24" borderId="44" xfId="0" applyNumberFormat="1" applyFont="1" applyFill="1" applyBorder="1" applyAlignment="1">
      <alignment vertical="center"/>
    </xf>
    <xf numFmtId="176" fontId="4" fillId="24" borderId="46" xfId="0" applyNumberFormat="1" applyFont="1" applyFill="1" applyBorder="1" applyAlignment="1">
      <alignment vertical="center"/>
    </xf>
    <xf numFmtId="176" fontId="4" fillId="24" borderId="47" xfId="0" applyNumberFormat="1" applyFont="1" applyFill="1" applyBorder="1" applyAlignment="1">
      <alignment vertical="center"/>
    </xf>
    <xf numFmtId="0" fontId="4" fillId="10" borderId="13" xfId="54" applyNumberFormat="1" applyFont="1" applyFill="1" applyBorder="1" applyAlignment="1">
      <alignment horizontal="center" vertical="center"/>
      <protection/>
    </xf>
    <xf numFmtId="176" fontId="10" fillId="24" borderId="48" xfId="0" applyNumberFormat="1" applyFont="1" applyFill="1" applyBorder="1" applyAlignment="1">
      <alignment horizontal="right" vertical="center"/>
    </xf>
    <xf numFmtId="177" fontId="10" fillId="24" borderId="48" xfId="0" applyNumberFormat="1" applyFont="1" applyFill="1" applyBorder="1" applyAlignment="1">
      <alignment horizontal="right" vertical="center"/>
    </xf>
    <xf numFmtId="177" fontId="0" fillId="24" borderId="0" xfId="0" applyNumberFormat="1" applyFill="1" applyAlignment="1">
      <alignment/>
    </xf>
    <xf numFmtId="177" fontId="10" fillId="24" borderId="45" xfId="0" applyNumberFormat="1" applyFont="1" applyFill="1" applyBorder="1" applyAlignment="1">
      <alignment horizontal="right" vertical="center"/>
    </xf>
    <xf numFmtId="0" fontId="12" fillId="0" borderId="0" xfId="0" applyFont="1" applyFill="1" applyAlignment="1">
      <alignment horizontal="left" vertical="center" wrapText="1"/>
    </xf>
    <xf numFmtId="176" fontId="4" fillId="10" borderId="11" xfId="0" applyNumberFormat="1" applyFont="1" applyFill="1" applyBorder="1" applyAlignment="1">
      <alignment horizontal="center" vertical="center"/>
    </xf>
    <xf numFmtId="0" fontId="4" fillId="25" borderId="17" xfId="0" applyFont="1" applyFill="1" applyBorder="1" applyAlignment="1">
      <alignment vertical="center"/>
    </xf>
    <xf numFmtId="176" fontId="4" fillId="0" borderId="45" xfId="0" applyNumberFormat="1" applyFont="1" applyFill="1" applyBorder="1" applyAlignment="1">
      <alignment horizontal="right" vertical="center"/>
    </xf>
    <xf numFmtId="176" fontId="4" fillId="10" borderId="13" xfId="0" applyNumberFormat="1" applyFont="1" applyFill="1" applyBorder="1" applyAlignment="1">
      <alignment horizontal="center" vertical="center"/>
    </xf>
    <xf numFmtId="176" fontId="4" fillId="24" borderId="45" xfId="0" applyNumberFormat="1" applyFont="1" applyFill="1" applyBorder="1" applyAlignment="1">
      <alignment horizontal="center" vertical="center"/>
    </xf>
    <xf numFmtId="0" fontId="14" fillId="24" borderId="0" xfId="0" applyFont="1" applyFill="1" applyAlignment="1">
      <alignment vertical="center"/>
    </xf>
    <xf numFmtId="0" fontId="16" fillId="24" borderId="78" xfId="0" applyFont="1" applyFill="1" applyBorder="1" applyAlignment="1">
      <alignment horizontal="left" vertical="center"/>
    </xf>
    <xf numFmtId="0" fontId="4" fillId="10" borderId="81" xfId="0" applyFont="1" applyFill="1" applyBorder="1" applyAlignment="1">
      <alignment horizontal="center" vertical="center" wrapText="1"/>
    </xf>
    <xf numFmtId="0" fontId="6" fillId="10" borderId="45"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96" xfId="0" applyFont="1" applyFill="1" applyBorder="1" applyAlignment="1">
      <alignment horizontal="left" vertical="center" wrapText="1"/>
    </xf>
    <xf numFmtId="0" fontId="4" fillId="10" borderId="96" xfId="0" applyFont="1" applyFill="1" applyBorder="1" applyAlignment="1">
      <alignment horizontal="center" vertical="center" wrapText="1"/>
    </xf>
    <xf numFmtId="0" fontId="4" fillId="10" borderId="97" xfId="0" applyFont="1" applyFill="1" applyBorder="1" applyAlignment="1">
      <alignment vertical="center"/>
    </xf>
    <xf numFmtId="0" fontId="4" fillId="10" borderId="97" xfId="0" applyFont="1" applyFill="1" applyBorder="1" applyAlignment="1">
      <alignment vertical="center" wrapText="1"/>
    </xf>
    <xf numFmtId="0" fontId="4" fillId="10" borderId="97" xfId="0" applyFont="1" applyFill="1" applyBorder="1" applyAlignment="1">
      <alignment horizontal="center" vertical="center" wrapText="1"/>
    </xf>
    <xf numFmtId="0" fontId="9" fillId="10" borderId="50" xfId="0" applyFont="1" applyFill="1" applyBorder="1" applyAlignment="1">
      <alignment horizontal="left" vertical="center"/>
    </xf>
    <xf numFmtId="177" fontId="10" fillId="24" borderId="44" xfId="0" applyNumberFormat="1" applyFont="1" applyFill="1" applyBorder="1" applyAlignment="1">
      <alignment horizontal="right" vertical="center"/>
    </xf>
    <xf numFmtId="0" fontId="4" fillId="10" borderId="17" xfId="0" applyFont="1" applyFill="1" applyBorder="1" applyAlignment="1">
      <alignment horizontal="left" vertical="center"/>
    </xf>
    <xf numFmtId="0" fontId="4" fillId="10" borderId="28" xfId="0" applyFont="1" applyFill="1" applyBorder="1" applyAlignment="1">
      <alignment horizontal="left" vertical="center"/>
    </xf>
    <xf numFmtId="0" fontId="12" fillId="0" borderId="0" xfId="0" applyFont="1" applyFill="1" applyAlignment="1">
      <alignment vertical="center"/>
    </xf>
    <xf numFmtId="0" fontId="4" fillId="10" borderId="81" xfId="0" applyFont="1" applyFill="1" applyBorder="1" applyAlignment="1">
      <alignment vertical="center"/>
    </xf>
    <xf numFmtId="0" fontId="4" fillId="10" borderId="95" xfId="0" applyFont="1" applyFill="1" applyBorder="1" applyAlignment="1">
      <alignment horizontal="left" vertical="center" wrapText="1"/>
    </xf>
    <xf numFmtId="0" fontId="4" fillId="10" borderId="95" xfId="0" applyFont="1" applyFill="1" applyBorder="1" applyAlignment="1">
      <alignment horizontal="center" vertical="center" wrapText="1"/>
    </xf>
    <xf numFmtId="0" fontId="4" fillId="10" borderId="45"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97" xfId="0" applyFont="1" applyFill="1" applyBorder="1" applyAlignment="1">
      <alignment horizontal="left" vertical="center" wrapText="1"/>
    </xf>
    <xf numFmtId="0" fontId="4" fillId="10" borderId="48" xfId="0" applyFont="1" applyFill="1" applyBorder="1" applyAlignment="1">
      <alignment horizontal="center" vertical="center" wrapText="1"/>
    </xf>
    <xf numFmtId="0" fontId="14" fillId="24" borderId="0" xfId="0" applyFont="1" applyFill="1" applyBorder="1" applyAlignment="1">
      <alignment vertical="center"/>
    </xf>
    <xf numFmtId="0" fontId="5" fillId="24" borderId="0" xfId="0" applyFont="1" applyFill="1" applyAlignment="1">
      <alignment horizontal="center"/>
    </xf>
    <xf numFmtId="0" fontId="7" fillId="10" borderId="17" xfId="0" applyFont="1" applyFill="1" applyBorder="1" applyAlignment="1">
      <alignment horizontal="left" vertical="center" wrapText="1"/>
    </xf>
    <xf numFmtId="177" fontId="5" fillId="24" borderId="0" xfId="0" applyNumberFormat="1" applyFont="1" applyFill="1" applyBorder="1" applyAlignment="1">
      <alignment horizontal="center" vertical="center" wrapText="1"/>
    </xf>
    <xf numFmtId="177" fontId="14" fillId="24" borderId="78" xfId="0" applyNumberFormat="1" applyFont="1" applyFill="1" applyBorder="1" applyAlignment="1">
      <alignment/>
    </xf>
    <xf numFmtId="0" fontId="4" fillId="0" borderId="78" xfId="0" applyFont="1" applyFill="1" applyBorder="1" applyAlignment="1">
      <alignment/>
    </xf>
    <xf numFmtId="177" fontId="4" fillId="10" borderId="130" xfId="0" applyNumberFormat="1" applyFont="1" applyFill="1" applyBorder="1" applyAlignment="1">
      <alignment horizontal="center" vertical="center" wrapText="1"/>
    </xf>
    <xf numFmtId="177" fontId="4" fillId="10" borderId="118" xfId="0" applyNumberFormat="1" applyFont="1" applyFill="1" applyBorder="1" applyAlignment="1">
      <alignment horizontal="center" vertical="center" wrapText="1"/>
    </xf>
    <xf numFmtId="177" fontId="4" fillId="10" borderId="131" xfId="0" applyNumberFormat="1" applyFont="1" applyFill="1" applyBorder="1" applyAlignment="1">
      <alignment horizontal="center" vertical="center" wrapText="1"/>
    </xf>
    <xf numFmtId="177" fontId="4" fillId="10" borderId="63" xfId="0" applyNumberFormat="1" applyFont="1" applyFill="1" applyBorder="1" applyAlignment="1">
      <alignment horizontal="center" vertical="center" wrapText="1"/>
    </xf>
    <xf numFmtId="177" fontId="4" fillId="10" borderId="132" xfId="0" applyNumberFormat="1" applyFont="1" applyFill="1" applyBorder="1" applyAlignment="1">
      <alignment horizontal="center" vertical="center" wrapText="1"/>
    </xf>
    <xf numFmtId="177" fontId="4" fillId="10" borderId="133" xfId="0" applyNumberFormat="1" applyFont="1" applyFill="1" applyBorder="1" applyAlignment="1">
      <alignment horizontal="center" vertical="center" wrapText="1"/>
    </xf>
    <xf numFmtId="177" fontId="6" fillId="10" borderId="76" xfId="0" applyNumberFormat="1" applyFont="1" applyFill="1" applyBorder="1" applyAlignment="1">
      <alignment horizontal="center" vertical="center" wrapText="1"/>
    </xf>
    <xf numFmtId="0" fontId="11" fillId="10" borderId="134" xfId="74" applyFont="1" applyFill="1" applyBorder="1" applyAlignment="1">
      <alignment horizontal="left" vertical="center" wrapText="1"/>
      <protection/>
    </xf>
    <xf numFmtId="176" fontId="19" fillId="24" borderId="51" xfId="0" applyNumberFormat="1" applyFont="1" applyFill="1" applyBorder="1" applyAlignment="1">
      <alignment horizontal="right" vertical="center" wrapText="1"/>
    </xf>
    <xf numFmtId="0" fontId="11" fillId="10" borderId="14" xfId="74" applyFont="1" applyFill="1" applyBorder="1" applyAlignment="1">
      <alignment horizontal="left" vertical="center" wrapText="1"/>
      <protection/>
    </xf>
    <xf numFmtId="0" fontId="8" fillId="10" borderId="14" xfId="74" applyFont="1" applyFill="1" applyBorder="1" applyAlignment="1">
      <alignment horizontal="left" vertical="center" wrapText="1"/>
      <protection/>
    </xf>
    <xf numFmtId="176" fontId="8" fillId="24" borderId="64" xfId="0" applyNumberFormat="1" applyFont="1" applyFill="1" applyBorder="1" applyAlignment="1">
      <alignment horizontal="right" vertical="center" wrapText="1"/>
    </xf>
    <xf numFmtId="0" fontId="8" fillId="10" borderId="135" xfId="74" applyFont="1" applyFill="1" applyBorder="1" applyAlignment="1">
      <alignment horizontal="left" vertical="center" wrapText="1"/>
      <protection/>
    </xf>
    <xf numFmtId="176" fontId="8" fillId="24" borderId="136" xfId="0" applyNumberFormat="1" applyFont="1" applyFill="1" applyBorder="1" applyAlignment="1">
      <alignment horizontal="right" vertical="center" wrapText="1"/>
    </xf>
    <xf numFmtId="0" fontId="4" fillId="0" borderId="137" xfId="0" applyFont="1" applyFill="1" applyBorder="1" applyAlignment="1">
      <alignment/>
    </xf>
    <xf numFmtId="177" fontId="4" fillId="10" borderId="138" xfId="0" applyNumberFormat="1" applyFont="1" applyFill="1" applyBorder="1" applyAlignment="1">
      <alignment horizontal="center" vertical="center" wrapText="1"/>
    </xf>
    <xf numFmtId="177" fontId="4" fillId="10" borderId="139" xfId="0" applyNumberFormat="1" applyFont="1" applyFill="1" applyBorder="1" applyAlignment="1">
      <alignment horizontal="center" vertical="center" wrapText="1"/>
    </xf>
    <xf numFmtId="176" fontId="19" fillId="24" borderId="140" xfId="0" applyNumberFormat="1" applyFont="1" applyFill="1" applyBorder="1" applyAlignment="1">
      <alignment horizontal="right" vertical="center" wrapText="1"/>
    </xf>
    <xf numFmtId="176" fontId="8" fillId="24" borderId="141" xfId="0" applyNumberFormat="1" applyFont="1" applyFill="1" applyBorder="1" applyAlignment="1">
      <alignment horizontal="right" vertical="center" wrapText="1"/>
    </xf>
    <xf numFmtId="176" fontId="8" fillId="24" borderId="142" xfId="0" applyNumberFormat="1" applyFont="1" applyFill="1" applyBorder="1" applyAlignment="1">
      <alignment horizontal="right" vertical="center" wrapText="1"/>
    </xf>
    <xf numFmtId="176" fontId="8" fillId="24" borderId="143" xfId="0" applyNumberFormat="1" applyFont="1" applyFill="1" applyBorder="1" applyAlignment="1">
      <alignment horizontal="right" vertical="center" wrapText="1"/>
    </xf>
    <xf numFmtId="0" fontId="4" fillId="0" borderId="0" xfId="0" applyFont="1" applyFill="1" applyAlignment="1">
      <alignment/>
    </xf>
    <xf numFmtId="177" fontId="4" fillId="10" borderId="108" xfId="0" applyNumberFormat="1" applyFont="1" applyFill="1" applyBorder="1" applyAlignment="1">
      <alignment horizontal="center" vertical="center" wrapText="1"/>
    </xf>
    <xf numFmtId="177" fontId="4" fillId="10" borderId="100" xfId="0" applyNumberFormat="1" applyFont="1" applyFill="1" applyBorder="1" applyAlignment="1">
      <alignment horizontal="center" vertical="center" wrapText="1"/>
    </xf>
    <xf numFmtId="177" fontId="4" fillId="10" borderId="109" xfId="0" applyNumberFormat="1" applyFont="1" applyFill="1" applyBorder="1" applyAlignment="1">
      <alignment horizontal="center" vertical="center" wrapText="1"/>
    </xf>
    <xf numFmtId="177" fontId="4" fillId="10" borderId="144" xfId="0" applyNumberFormat="1" applyFont="1" applyFill="1" applyBorder="1" applyAlignment="1">
      <alignment horizontal="center" vertical="center" wrapText="1"/>
    </xf>
    <xf numFmtId="177" fontId="4" fillId="10" borderId="145" xfId="0" applyNumberFormat="1" applyFont="1" applyFill="1" applyBorder="1" applyAlignment="1">
      <alignment horizontal="center" vertical="center" wrapText="1"/>
    </xf>
    <xf numFmtId="177" fontId="6" fillId="10" borderId="146" xfId="0" applyNumberFormat="1" applyFont="1" applyFill="1" applyBorder="1" applyAlignment="1">
      <alignment horizontal="center" vertical="center" wrapText="1"/>
    </xf>
    <xf numFmtId="0" fontId="8" fillId="10" borderId="20" xfId="74" applyFont="1" applyFill="1" applyBorder="1" applyAlignment="1">
      <alignment horizontal="left" vertical="center" wrapText="1"/>
      <protection/>
    </xf>
    <xf numFmtId="0" fontId="4" fillId="0" borderId="0" xfId="0" applyFont="1" applyFill="1" applyBorder="1" applyAlignment="1">
      <alignment/>
    </xf>
    <xf numFmtId="176" fontId="8" fillId="24" borderId="141" xfId="0" applyNumberFormat="1" applyFont="1" applyFill="1" applyBorder="1" applyAlignment="1">
      <alignment horizontal="right" vertical="center" wrapText="1"/>
    </xf>
    <xf numFmtId="176" fontId="8" fillId="24" borderId="147" xfId="0" applyNumberFormat="1" applyFont="1" applyFill="1" applyBorder="1" applyAlignment="1">
      <alignment horizontal="right" vertical="center" wrapText="1"/>
    </xf>
    <xf numFmtId="177" fontId="39" fillId="24" borderId="0" xfId="0" applyNumberFormat="1" applyFont="1" applyFill="1" applyBorder="1" applyAlignment="1">
      <alignment horizontal="center" vertical="center" wrapText="1"/>
    </xf>
    <xf numFmtId="0" fontId="8" fillId="10" borderId="109" xfId="0" applyFont="1" applyFill="1" applyBorder="1" applyAlignment="1">
      <alignment horizontal="center" vertical="center" wrapText="1"/>
    </xf>
    <xf numFmtId="0" fontId="8" fillId="10" borderId="148" xfId="0" applyFont="1" applyFill="1" applyBorder="1" applyAlignment="1">
      <alignment horizontal="center" vertical="center" wrapText="1"/>
    </xf>
    <xf numFmtId="0" fontId="8" fillId="10" borderId="149" xfId="0" applyFont="1" applyFill="1" applyBorder="1" applyAlignment="1">
      <alignment horizontal="center" vertical="center" wrapText="1"/>
    </xf>
    <xf numFmtId="0" fontId="8" fillId="10" borderId="108" xfId="0" applyFont="1" applyFill="1" applyBorder="1" applyAlignment="1">
      <alignment horizontal="center" vertical="center" wrapText="1"/>
    </xf>
    <xf numFmtId="0" fontId="8" fillId="10" borderId="150" xfId="0" applyFont="1" applyFill="1" applyBorder="1" applyAlignment="1">
      <alignment horizontal="center" vertical="center" wrapText="1"/>
    </xf>
    <xf numFmtId="0" fontId="8" fillId="10" borderId="151" xfId="0" applyFont="1" applyFill="1" applyBorder="1" applyAlignment="1">
      <alignment horizontal="center" vertical="center" wrapText="1"/>
    </xf>
    <xf numFmtId="0" fontId="7" fillId="10" borderId="64" xfId="0" applyFont="1" applyFill="1" applyBorder="1" applyAlignment="1">
      <alignment horizontal="center" vertical="center" wrapText="1"/>
    </xf>
    <xf numFmtId="0" fontId="14" fillId="10" borderId="152" xfId="0" applyFont="1" applyFill="1" applyBorder="1" applyAlignment="1">
      <alignment/>
    </xf>
    <xf numFmtId="0" fontId="8" fillId="10" borderId="63" xfId="0" applyFont="1" applyFill="1" applyBorder="1" applyAlignment="1">
      <alignment horizontal="center" vertical="center" wrapText="1"/>
    </xf>
    <xf numFmtId="0" fontId="7" fillId="10" borderId="75" xfId="0" applyFont="1" applyFill="1" applyBorder="1" applyAlignment="1">
      <alignment horizontal="center" vertical="center" wrapText="1"/>
    </xf>
    <xf numFmtId="0" fontId="7" fillId="10" borderId="63" xfId="0" applyFont="1" applyFill="1" applyBorder="1" applyAlignment="1">
      <alignment horizontal="center" vertical="center" wrapText="1"/>
    </xf>
    <xf numFmtId="0" fontId="8" fillId="10" borderId="153" xfId="0" applyFont="1" applyFill="1" applyBorder="1" applyAlignment="1">
      <alignment horizontal="center" vertical="center" wrapText="1"/>
    </xf>
    <xf numFmtId="0" fontId="8" fillId="10" borderId="133" xfId="0" applyFont="1" applyFill="1" applyBorder="1" applyAlignment="1">
      <alignment horizontal="center" vertical="center" wrapText="1"/>
    </xf>
    <xf numFmtId="0" fontId="19" fillId="24" borderId="154" xfId="74" applyNumberFormat="1" applyFont="1" applyFill="1" applyBorder="1" applyAlignment="1">
      <alignment horizontal="right" vertical="center" wrapText="1"/>
      <protection/>
    </xf>
    <xf numFmtId="176" fontId="19" fillId="24" borderId="154" xfId="74" applyNumberFormat="1" applyFont="1" applyFill="1" applyBorder="1" applyAlignment="1">
      <alignment horizontal="right" vertical="center" wrapText="1"/>
      <protection/>
    </xf>
    <xf numFmtId="176" fontId="8" fillId="24" borderId="102" xfId="74" applyNumberFormat="1" applyFont="1" applyFill="1" applyBorder="1" applyAlignment="1">
      <alignment horizontal="center" vertical="center" wrapText="1"/>
      <protection/>
    </xf>
    <xf numFmtId="176" fontId="8" fillId="24" borderId="102" xfId="74" applyNumberFormat="1" applyFont="1" applyFill="1" applyBorder="1" applyAlignment="1">
      <alignment horizontal="right" wrapText="1"/>
      <protection/>
    </xf>
    <xf numFmtId="176" fontId="8" fillId="24" borderId="155" xfId="74" applyNumberFormat="1" applyFont="1" applyFill="1" applyBorder="1" applyAlignment="1">
      <alignment horizontal="right" wrapText="1"/>
      <protection/>
    </xf>
    <xf numFmtId="0" fontId="7" fillId="10" borderId="76" xfId="0" applyFont="1" applyFill="1" applyBorder="1" applyAlignment="1">
      <alignment horizontal="center" vertical="center" wrapText="1"/>
    </xf>
    <xf numFmtId="176" fontId="19" fillId="24" borderId="156" xfId="74" applyNumberFormat="1" applyFont="1" applyFill="1" applyBorder="1" applyAlignment="1">
      <alignment horizontal="right" vertical="center" wrapText="1"/>
      <protection/>
    </xf>
    <xf numFmtId="176" fontId="8" fillId="24" borderId="157" xfId="74" applyNumberFormat="1" applyFont="1" applyFill="1" applyBorder="1" applyAlignment="1">
      <alignment horizontal="center" vertical="center" wrapText="1"/>
      <protection/>
    </xf>
    <xf numFmtId="176" fontId="8" fillId="24" borderId="157" xfId="74" applyNumberFormat="1" applyFont="1" applyFill="1" applyBorder="1" applyAlignment="1">
      <alignment horizontal="right" wrapText="1"/>
      <protection/>
    </xf>
    <xf numFmtId="0" fontId="0" fillId="24" borderId="0" xfId="0" applyFont="1" applyFill="1" applyBorder="1" applyAlignment="1">
      <alignment/>
    </xf>
    <xf numFmtId="176" fontId="8" fillId="24" borderId="103" xfId="74" applyNumberFormat="1" applyFont="1" applyFill="1" applyBorder="1" applyAlignment="1">
      <alignment horizontal="right" wrapText="1"/>
      <protection/>
    </xf>
    <xf numFmtId="176" fontId="8" fillId="24" borderId="158" xfId="74" applyNumberFormat="1" applyFont="1" applyFill="1" applyBorder="1" applyAlignment="1">
      <alignment horizontal="right" wrapText="1"/>
      <protection/>
    </xf>
    <xf numFmtId="0" fontId="11" fillId="10" borderId="50" xfId="0" applyFont="1" applyFill="1" applyBorder="1" applyAlignment="1">
      <alignment horizontal="left" vertical="center" wrapText="1"/>
    </xf>
    <xf numFmtId="0" fontId="19" fillId="24" borderId="51" xfId="0" applyNumberFormat="1" applyFont="1" applyFill="1" applyBorder="1" applyAlignment="1">
      <alignment horizontal="right" vertical="center" wrapText="1"/>
    </xf>
    <xf numFmtId="176" fontId="19" fillId="29" borderId="51" xfId="0" applyNumberFormat="1" applyFont="1" applyFill="1" applyBorder="1" applyAlignment="1">
      <alignment horizontal="right" vertical="center" wrapText="1"/>
    </xf>
    <xf numFmtId="176" fontId="8" fillId="24" borderId="44" xfId="0" applyNumberFormat="1" applyFont="1" applyFill="1" applyBorder="1" applyAlignment="1">
      <alignment horizontal="right" wrapText="1"/>
    </xf>
    <xf numFmtId="176" fontId="8" fillId="29" borderId="44" xfId="0" applyNumberFormat="1" applyFont="1" applyFill="1" applyBorder="1" applyAlignment="1">
      <alignment horizontal="right" vertical="center" wrapText="1"/>
    </xf>
    <xf numFmtId="0" fontId="8" fillId="10" borderId="19" xfId="0" applyFont="1" applyFill="1" applyBorder="1" applyAlignment="1">
      <alignment horizontal="left" vertical="center" wrapText="1"/>
    </xf>
    <xf numFmtId="176" fontId="8" fillId="24" borderId="52" xfId="0" applyNumberFormat="1" applyFont="1" applyFill="1" applyBorder="1" applyAlignment="1">
      <alignment horizontal="right" wrapText="1"/>
    </xf>
    <xf numFmtId="0" fontId="8" fillId="10" borderId="20" xfId="0" applyFont="1" applyFill="1" applyBorder="1" applyAlignment="1">
      <alignment horizontal="left" vertical="center" wrapText="1"/>
    </xf>
    <xf numFmtId="176" fontId="8" fillId="24" borderId="46" xfId="0" applyNumberFormat="1" applyFont="1" applyFill="1" applyBorder="1" applyAlignment="1">
      <alignment horizontal="right" wrapText="1"/>
    </xf>
    <xf numFmtId="176" fontId="8" fillId="29" borderId="46" xfId="0" applyNumberFormat="1" applyFont="1" applyFill="1" applyBorder="1" applyAlignment="1">
      <alignment horizontal="right" vertical="center" wrapText="1"/>
    </xf>
    <xf numFmtId="0" fontId="6" fillId="10" borderId="83" xfId="0" applyFont="1" applyFill="1" applyBorder="1" applyAlignment="1">
      <alignment horizontal="center" vertical="center" wrapText="1"/>
    </xf>
    <xf numFmtId="0" fontId="6" fillId="10" borderId="17" xfId="54" applyFont="1" applyFill="1" applyBorder="1" applyAlignment="1">
      <alignment vertical="center"/>
      <protection/>
    </xf>
    <xf numFmtId="0" fontId="16" fillId="24" borderId="0" xfId="0" applyFont="1" applyFill="1" applyAlignment="1">
      <alignment horizontal="center" wrapText="1"/>
    </xf>
    <xf numFmtId="0" fontId="6" fillId="10" borderId="17" xfId="0" applyFont="1" applyFill="1" applyBorder="1" applyAlignment="1">
      <alignment vertical="center"/>
    </xf>
    <xf numFmtId="0" fontId="4" fillId="10" borderId="28" xfId="54" applyFont="1" applyFill="1" applyBorder="1" applyAlignment="1">
      <alignment vertical="center"/>
      <protection/>
    </xf>
    <xf numFmtId="0" fontId="39" fillId="24" borderId="0" xfId="54" applyFont="1" applyFill="1" applyBorder="1" applyAlignment="1">
      <alignment horizontal="center" vertical="center" wrapText="1"/>
      <protection/>
    </xf>
    <xf numFmtId="0" fontId="39" fillId="24" borderId="0" xfId="54" applyFont="1" applyFill="1" applyBorder="1" applyAlignment="1">
      <alignment horizontal="center" vertical="center" wrapText="1"/>
      <protection/>
    </xf>
    <xf numFmtId="0" fontId="4" fillId="24" borderId="0" xfId="54" applyFont="1" applyFill="1" applyBorder="1" applyAlignment="1">
      <alignment vertical="top" wrapText="1"/>
      <protection/>
    </xf>
    <xf numFmtId="0" fontId="4" fillId="24" borderId="159" xfId="54" applyFont="1" applyFill="1" applyBorder="1" applyAlignment="1">
      <alignment vertical="center" wrapText="1"/>
      <protection/>
    </xf>
    <xf numFmtId="0" fontId="4" fillId="24" borderId="160" xfId="54" applyFont="1" applyFill="1" applyBorder="1" applyAlignment="1">
      <alignment vertical="center" wrapText="1"/>
      <protection/>
    </xf>
    <xf numFmtId="0" fontId="4" fillId="24" borderId="0" xfId="54" applyFont="1" applyFill="1" applyBorder="1" applyAlignment="1">
      <alignment horizontal="right" vertical="center" wrapText="1"/>
      <protection/>
    </xf>
    <xf numFmtId="0" fontId="4" fillId="10" borderId="161" xfId="54" applyFont="1" applyFill="1" applyBorder="1" applyAlignment="1">
      <alignment horizontal="center" vertical="center" wrapText="1"/>
      <protection/>
    </xf>
    <xf numFmtId="0" fontId="4" fillId="10" borderId="12" xfId="54" applyFont="1" applyFill="1" applyBorder="1" applyAlignment="1">
      <alignment horizontal="center" vertical="center" wrapText="1"/>
      <protection/>
    </xf>
    <xf numFmtId="0" fontId="9" fillId="10" borderId="14" xfId="54" applyFont="1" applyFill="1" applyBorder="1" applyAlignment="1">
      <alignment vertical="center" wrapText="1"/>
      <protection/>
    </xf>
    <xf numFmtId="176" fontId="10" fillId="24" borderId="162" xfId="54" applyNumberFormat="1" applyFont="1" applyFill="1" applyBorder="1" applyAlignment="1">
      <alignment horizontal="right" vertical="center" wrapText="1"/>
      <protection/>
    </xf>
    <xf numFmtId="177" fontId="10" fillId="24" borderId="163" xfId="54" applyNumberFormat="1" applyFont="1" applyFill="1" applyBorder="1" applyAlignment="1">
      <alignment horizontal="right" vertical="center" wrapText="1"/>
      <protection/>
    </xf>
    <xf numFmtId="176" fontId="8" fillId="24" borderId="15" xfId="54" applyNumberFormat="1" applyFont="1" applyFill="1" applyBorder="1" applyAlignment="1">
      <alignment horizontal="right" vertical="center" wrapText="1"/>
      <protection/>
    </xf>
    <xf numFmtId="177" fontId="4" fillId="24" borderId="163" xfId="54" applyNumberFormat="1" applyFont="1" applyFill="1" applyBorder="1" applyAlignment="1">
      <alignment horizontal="right" vertical="center" wrapText="1"/>
      <protection/>
    </xf>
    <xf numFmtId="0" fontId="4" fillId="10" borderId="14" xfId="54" applyFont="1" applyFill="1" applyBorder="1" applyAlignment="1">
      <alignment vertical="center" wrapText="1"/>
      <protection/>
    </xf>
    <xf numFmtId="176" fontId="4" fillId="24" borderId="162" xfId="54" applyNumberFormat="1" applyFont="1" applyFill="1" applyBorder="1" applyAlignment="1">
      <alignment horizontal="right" vertical="center" wrapText="1"/>
      <protection/>
    </xf>
    <xf numFmtId="176" fontId="4" fillId="24" borderId="164" xfId="54" applyNumberFormat="1" applyFont="1" applyFill="1" applyBorder="1" applyAlignment="1">
      <alignment horizontal="right" vertical="center" wrapText="1"/>
      <protection/>
    </xf>
    <xf numFmtId="0" fontId="14" fillId="24" borderId="0" xfId="54" applyFill="1" applyBorder="1">
      <alignment/>
      <protection/>
    </xf>
    <xf numFmtId="176" fontId="4" fillId="24" borderId="157" xfId="54" applyNumberFormat="1" applyFont="1" applyFill="1" applyBorder="1" applyAlignment="1">
      <alignment horizontal="right" vertical="center" wrapText="1"/>
      <protection/>
    </xf>
    <xf numFmtId="177" fontId="14" fillId="24" borderId="0" xfId="54" applyNumberFormat="1" applyFill="1" applyBorder="1">
      <alignment/>
      <protection/>
    </xf>
    <xf numFmtId="176" fontId="4" fillId="24" borderId="165" xfId="54" applyNumberFormat="1" applyFont="1" applyFill="1" applyBorder="1" applyAlignment="1">
      <alignment horizontal="right" vertical="center" wrapText="1"/>
      <protection/>
    </xf>
    <xf numFmtId="176" fontId="4" fillId="24" borderId="166" xfId="54" applyNumberFormat="1" applyFont="1" applyFill="1" applyBorder="1" applyAlignment="1">
      <alignment horizontal="right" vertical="center" wrapText="1"/>
      <protection/>
    </xf>
    <xf numFmtId="0" fontId="4" fillId="10" borderId="20" xfId="54" applyFont="1" applyFill="1" applyBorder="1" applyAlignment="1">
      <alignment vertical="center" wrapText="1"/>
      <protection/>
    </xf>
    <xf numFmtId="176" fontId="4" fillId="24" borderId="167" xfId="54" applyNumberFormat="1" applyFont="1" applyFill="1" applyBorder="1" applyAlignment="1">
      <alignment horizontal="right" vertical="center" wrapText="1"/>
      <protection/>
    </xf>
    <xf numFmtId="177" fontId="4" fillId="24" borderId="168" xfId="54" applyNumberFormat="1" applyFont="1" applyFill="1" applyBorder="1" applyAlignment="1">
      <alignment horizontal="right" vertical="center" wrapText="1"/>
      <protection/>
    </xf>
    <xf numFmtId="0" fontId="4" fillId="24" borderId="0" xfId="54" applyFont="1" applyFill="1" applyBorder="1" applyAlignment="1">
      <alignment horizontal="left" vertical="center" wrapText="1"/>
      <protection/>
    </xf>
    <xf numFmtId="0" fontId="14" fillId="24" borderId="0" xfId="54" applyFill="1" applyAlignment="1">
      <alignment horizontal="center" vertical="center"/>
      <protection/>
    </xf>
    <xf numFmtId="0" fontId="4" fillId="24" borderId="0" xfId="54" applyFont="1" applyFill="1" applyAlignment="1">
      <alignment horizontal="center" vertical="center"/>
      <protection/>
    </xf>
    <xf numFmtId="0" fontId="0" fillId="24" borderId="0" xfId="54" applyFont="1" applyFill="1" applyAlignment="1">
      <alignment vertical="center" wrapText="1"/>
      <protection/>
    </xf>
    <xf numFmtId="0" fontId="0" fillId="24" borderId="0" xfId="54" applyFont="1" applyFill="1" applyBorder="1" applyAlignment="1">
      <alignment vertical="center" wrapText="1"/>
      <protection/>
    </xf>
    <xf numFmtId="0" fontId="5" fillId="24" borderId="0" xfId="54" applyFont="1" applyFill="1" applyBorder="1" applyAlignment="1">
      <alignment horizontal="center" vertical="center" wrapText="1"/>
      <protection/>
    </xf>
    <xf numFmtId="0" fontId="40" fillId="24" borderId="0" xfId="54" applyFont="1" applyFill="1" applyBorder="1" applyAlignment="1">
      <alignment horizontal="center" vertical="center" wrapText="1"/>
      <protection/>
    </xf>
    <xf numFmtId="0" fontId="40" fillId="24" borderId="0" xfId="54" applyFont="1" applyFill="1" applyAlignment="1">
      <alignment horizontal="center" vertical="center" wrapText="1"/>
      <protection/>
    </xf>
    <xf numFmtId="0" fontId="4" fillId="24" borderId="0" xfId="54" applyFont="1" applyFill="1" applyBorder="1" applyAlignment="1">
      <alignment horizontal="right" vertical="center" wrapText="1"/>
      <protection/>
    </xf>
    <xf numFmtId="183" fontId="4" fillId="24" borderId="0" xfId="54" applyNumberFormat="1" applyFont="1" applyFill="1" applyBorder="1" applyAlignment="1">
      <alignment horizontal="center" vertical="center" wrapText="1"/>
      <protection/>
    </xf>
    <xf numFmtId="0" fontId="9" fillId="10" borderId="50" xfId="54" applyFont="1" applyFill="1" applyBorder="1" applyAlignment="1">
      <alignment vertical="center"/>
      <protection/>
    </xf>
    <xf numFmtId="176" fontId="19" fillId="24" borderId="51" xfId="54" applyNumberFormat="1" applyFont="1" applyFill="1" applyBorder="1" applyAlignment="1">
      <alignment horizontal="right" vertical="center" wrapText="1"/>
      <protection/>
    </xf>
    <xf numFmtId="177" fontId="10" fillId="24" borderId="48" xfId="54" applyNumberFormat="1" applyFont="1" applyFill="1" applyBorder="1" applyAlignment="1">
      <alignment horizontal="right" vertical="center" wrapText="1"/>
      <protection/>
    </xf>
    <xf numFmtId="189" fontId="0" fillId="24" borderId="0" xfId="54" applyNumberFormat="1" applyFont="1" applyFill="1" applyBorder="1" applyAlignment="1">
      <alignment vertical="center" wrapText="1"/>
      <protection/>
    </xf>
    <xf numFmtId="183" fontId="0" fillId="24" borderId="0" xfId="54" applyNumberFormat="1" applyFont="1" applyFill="1" applyBorder="1" applyAlignment="1">
      <alignment vertical="center" wrapText="1"/>
      <protection/>
    </xf>
    <xf numFmtId="0" fontId="8" fillId="24" borderId="0" xfId="54" applyFont="1" applyFill="1" applyBorder="1" applyAlignment="1">
      <alignment horizontal="center" vertical="center" wrapText="1"/>
      <protection/>
    </xf>
    <xf numFmtId="176" fontId="8" fillId="24" borderId="44" xfId="54" applyNumberFormat="1" applyFont="1" applyFill="1" applyBorder="1" applyAlignment="1">
      <alignment horizontal="right" vertical="center" wrapText="1"/>
      <protection/>
    </xf>
    <xf numFmtId="177" fontId="4" fillId="24" borderId="45" xfId="54" applyNumberFormat="1" applyFont="1" applyFill="1" applyBorder="1" applyAlignment="1">
      <alignment horizontal="right" vertical="center" wrapText="1"/>
      <protection/>
    </xf>
    <xf numFmtId="0" fontId="4" fillId="10" borderId="17" xfId="54" applyFont="1" applyFill="1" applyBorder="1" applyAlignment="1">
      <alignment vertical="center" wrapText="1"/>
      <protection/>
    </xf>
    <xf numFmtId="176" fontId="8" fillId="24" borderId="46" xfId="54" applyNumberFormat="1" applyFont="1" applyFill="1" applyBorder="1" applyAlignment="1">
      <alignment horizontal="right" vertical="center" wrapText="1"/>
      <protection/>
    </xf>
    <xf numFmtId="177" fontId="4" fillId="24" borderId="47" xfId="54" applyNumberFormat="1" applyFont="1" applyFill="1" applyBorder="1" applyAlignment="1">
      <alignment horizontal="right" vertical="center" wrapText="1"/>
      <protection/>
    </xf>
    <xf numFmtId="0" fontId="4" fillId="0" borderId="0" xfId="54" applyFont="1" applyFill="1">
      <alignment/>
      <protection/>
    </xf>
    <xf numFmtId="190" fontId="0" fillId="24" borderId="0" xfId="54" applyNumberFormat="1" applyFont="1" applyFill="1" applyBorder="1" applyAlignment="1">
      <alignment vertical="center" wrapText="1"/>
      <protection/>
    </xf>
    <xf numFmtId="0" fontId="14" fillId="24" borderId="0" xfId="54" applyFill="1" applyAlignment="1">
      <alignment vertical="center"/>
      <protection/>
    </xf>
    <xf numFmtId="0" fontId="41" fillId="24" borderId="0" xfId="54" applyFont="1" applyFill="1" applyAlignment="1">
      <alignment horizontal="center" vertical="center"/>
      <protection/>
    </xf>
    <xf numFmtId="0" fontId="42" fillId="24" borderId="0" xfId="54" applyFont="1" applyFill="1" applyAlignment="1">
      <alignment horizontal="center"/>
      <protection/>
    </xf>
    <xf numFmtId="0" fontId="4" fillId="10" borderId="43" xfId="54" applyNumberFormat="1" applyFont="1" applyFill="1" applyBorder="1" applyAlignment="1">
      <alignment horizontal="center" vertical="center"/>
      <protection/>
    </xf>
    <xf numFmtId="0" fontId="4" fillId="10" borderId="11" xfId="54" applyNumberFormat="1" applyFont="1" applyFill="1" applyBorder="1" applyAlignment="1">
      <alignment horizontal="center" vertical="center"/>
      <protection/>
    </xf>
    <xf numFmtId="0" fontId="4" fillId="10" borderId="50" xfId="54" applyNumberFormat="1" applyFont="1" applyFill="1" applyBorder="1" applyAlignment="1">
      <alignment horizontal="left" vertical="center"/>
      <protection/>
    </xf>
    <xf numFmtId="0" fontId="4" fillId="10" borderId="51" xfId="54" applyNumberFormat="1" applyFont="1" applyFill="1" applyBorder="1" applyAlignment="1">
      <alignment horizontal="center" vertical="center"/>
      <protection/>
    </xf>
    <xf numFmtId="176" fontId="4" fillId="24" borderId="44" xfId="54" applyNumberFormat="1" applyFont="1" applyFill="1" applyBorder="1" applyAlignment="1">
      <alignment horizontal="right" vertical="center"/>
      <protection/>
    </xf>
    <xf numFmtId="177" fontId="4" fillId="24" borderId="45" xfId="54" applyNumberFormat="1" applyFont="1" applyFill="1" applyBorder="1" applyAlignment="1">
      <alignment horizontal="right" vertical="center"/>
      <protection/>
    </xf>
    <xf numFmtId="0" fontId="4" fillId="10" borderId="17" xfId="54" applyNumberFormat="1" applyFont="1" applyFill="1" applyBorder="1" applyAlignment="1">
      <alignment horizontal="left" vertical="center"/>
      <protection/>
    </xf>
    <xf numFmtId="0" fontId="4" fillId="10" borderId="44" xfId="54" applyNumberFormat="1" applyFont="1" applyFill="1" applyBorder="1" applyAlignment="1">
      <alignment horizontal="center" vertical="center"/>
      <protection/>
    </xf>
    <xf numFmtId="176" fontId="4" fillId="0" borderId="44" xfId="54" applyNumberFormat="1" applyFont="1" applyFill="1" applyBorder="1" applyAlignment="1">
      <alignment horizontal="right" vertical="center"/>
      <protection/>
    </xf>
    <xf numFmtId="0" fontId="4" fillId="10" borderId="28" xfId="54" applyNumberFormat="1" applyFont="1" applyFill="1" applyBorder="1" applyAlignment="1">
      <alignment horizontal="left" vertical="center"/>
      <protection/>
    </xf>
    <xf numFmtId="0" fontId="4" fillId="10" borderId="46" xfId="54" applyNumberFormat="1" applyFont="1" applyFill="1" applyBorder="1" applyAlignment="1">
      <alignment horizontal="center" vertical="center"/>
      <protection/>
    </xf>
    <xf numFmtId="0" fontId="4" fillId="24" borderId="46" xfId="54" applyNumberFormat="1" applyFont="1" applyFill="1" applyBorder="1" applyAlignment="1">
      <alignment horizontal="right" vertical="center"/>
      <protection/>
    </xf>
    <xf numFmtId="0" fontId="4" fillId="24" borderId="47" xfId="54" applyNumberFormat="1" applyFont="1" applyFill="1" applyBorder="1" applyAlignment="1">
      <alignment horizontal="right" vertical="center"/>
      <protection/>
    </xf>
    <xf numFmtId="0" fontId="39" fillId="24" borderId="0" xfId="54" applyFont="1" applyFill="1" applyBorder="1" applyAlignment="1">
      <alignment horizontal="center" vertical="center" wrapText="1"/>
      <protection/>
    </xf>
    <xf numFmtId="177" fontId="10" fillId="24" borderId="103" xfId="54" applyNumberFormat="1" applyFont="1" applyFill="1" applyBorder="1" applyAlignment="1">
      <alignment horizontal="right" vertical="center" wrapText="1"/>
      <protection/>
    </xf>
    <xf numFmtId="176" fontId="21" fillId="24" borderId="162" xfId="54" applyNumberFormat="1" applyFont="1" applyFill="1" applyBorder="1" applyAlignment="1">
      <alignment horizontal="right" vertical="center" wrapText="1"/>
      <protection/>
    </xf>
    <xf numFmtId="177" fontId="4" fillId="24" borderId="103" xfId="54" applyNumberFormat="1" applyFont="1" applyFill="1" applyBorder="1" applyAlignment="1">
      <alignment horizontal="right" vertical="center" wrapText="1"/>
      <protection/>
    </xf>
    <xf numFmtId="0" fontId="4" fillId="10" borderId="106" xfId="54" applyFont="1" applyFill="1" applyBorder="1" applyAlignment="1">
      <alignment horizontal="left" vertical="center" wrapText="1"/>
      <protection/>
    </xf>
    <xf numFmtId="176" fontId="4" fillId="24" borderId="169" xfId="54" applyNumberFormat="1" applyFont="1" applyFill="1" applyBorder="1" applyAlignment="1">
      <alignment horizontal="right" vertical="center" wrapText="1"/>
      <protection/>
    </xf>
    <xf numFmtId="177" fontId="4" fillId="24" borderId="170" xfId="54" applyNumberFormat="1" applyFont="1" applyFill="1" applyBorder="1" applyAlignment="1">
      <alignment horizontal="right" vertical="center" wrapText="1"/>
      <protection/>
    </xf>
    <xf numFmtId="0" fontId="39" fillId="24" borderId="0" xfId="54" applyFont="1" applyFill="1" applyBorder="1" applyAlignment="1">
      <alignment horizontal="center" vertical="center" wrapText="1"/>
      <protection/>
    </xf>
    <xf numFmtId="0" fontId="39" fillId="24" borderId="0" xfId="54" applyFont="1" applyFill="1" applyBorder="1" applyAlignment="1">
      <alignment horizontal="center" vertical="center" wrapText="1"/>
      <protection/>
    </xf>
    <xf numFmtId="0" fontId="43" fillId="24" borderId="0" xfId="54" applyFont="1" applyFill="1" applyBorder="1" applyAlignment="1">
      <alignment horizontal="center" vertical="center" wrapText="1"/>
      <protection/>
    </xf>
    <xf numFmtId="0" fontId="8" fillId="24" borderId="0" xfId="54" applyFont="1" applyFill="1" applyBorder="1" applyAlignment="1">
      <alignment vertical="top" wrapText="1"/>
      <protection/>
    </xf>
    <xf numFmtId="0" fontId="8" fillId="24" borderId="0" xfId="54" applyFont="1" applyFill="1" applyBorder="1" applyAlignment="1">
      <alignment horizontal="center" vertical="center" wrapText="1"/>
      <protection/>
    </xf>
    <xf numFmtId="0" fontId="8" fillId="24" borderId="0" xfId="54" applyFont="1" applyFill="1" applyBorder="1" applyAlignment="1">
      <alignment vertical="center" wrapText="1"/>
      <protection/>
    </xf>
    <xf numFmtId="0" fontId="8" fillId="24" borderId="0" xfId="54" applyFont="1" applyFill="1" applyBorder="1" applyAlignment="1">
      <alignment horizontal="right" vertical="center" wrapText="1"/>
      <protection/>
    </xf>
    <xf numFmtId="176" fontId="10" fillId="24" borderId="123" xfId="54" applyNumberFormat="1" applyFont="1" applyFill="1" applyBorder="1" applyAlignment="1">
      <alignment horizontal="right" vertical="center"/>
      <protection/>
    </xf>
    <xf numFmtId="177" fontId="10" fillId="24" borderId="16" xfId="54" applyNumberFormat="1" applyFont="1" applyFill="1" applyBorder="1" applyAlignment="1">
      <alignment horizontal="right" vertical="center"/>
      <protection/>
    </xf>
    <xf numFmtId="176" fontId="4" fillId="24" borderId="15" xfId="54" applyNumberFormat="1" applyFont="1" applyFill="1" applyBorder="1" applyAlignment="1">
      <alignment horizontal="right" vertical="center"/>
      <protection/>
    </xf>
    <xf numFmtId="177" fontId="4" fillId="24" borderId="16" xfId="54" applyNumberFormat="1" applyFont="1" applyFill="1" applyBorder="1" applyAlignment="1">
      <alignment horizontal="right" vertical="center"/>
      <protection/>
    </xf>
    <xf numFmtId="177" fontId="4" fillId="24" borderId="0" xfId="54" applyNumberFormat="1" applyFont="1" applyFill="1" applyBorder="1" applyAlignment="1">
      <alignment horizontal="right" vertical="center" indent="1"/>
      <protection/>
    </xf>
    <xf numFmtId="0" fontId="0" fillId="24" borderId="0" xfId="54" applyFont="1" applyFill="1">
      <alignment/>
      <protection/>
    </xf>
    <xf numFmtId="0" fontId="0" fillId="24" borderId="0" xfId="54" applyFont="1" applyFill="1" applyBorder="1">
      <alignment/>
      <protection/>
    </xf>
    <xf numFmtId="176" fontId="4" fillId="24" borderId="21" xfId="54" applyNumberFormat="1" applyFont="1" applyFill="1" applyBorder="1" applyAlignment="1">
      <alignment horizontal="right" vertical="center"/>
      <protection/>
    </xf>
    <xf numFmtId="177" fontId="4" fillId="24" borderId="22" xfId="54" applyNumberFormat="1" applyFont="1" applyFill="1" applyBorder="1" applyAlignment="1">
      <alignment horizontal="right" vertical="center"/>
      <protection/>
    </xf>
    <xf numFmtId="176" fontId="14" fillId="24" borderId="0" xfId="54" applyNumberFormat="1" applyFill="1" applyAlignment="1">
      <alignment horizontal="center" vertical="center"/>
      <protection/>
    </xf>
    <xf numFmtId="176" fontId="14" fillId="24" borderId="0" xfId="54" applyNumberFormat="1" applyFill="1">
      <alignment/>
      <protection/>
    </xf>
    <xf numFmtId="176" fontId="8" fillId="24" borderId="0" xfId="54" applyNumberFormat="1" applyFont="1" applyFill="1" applyBorder="1" applyAlignment="1">
      <alignment horizontal="center" vertical="center" wrapText="1"/>
      <protection/>
    </xf>
    <xf numFmtId="176" fontId="8" fillId="24" borderId="0" xfId="54" applyNumberFormat="1" applyFont="1" applyFill="1" applyBorder="1" applyAlignment="1">
      <alignment vertical="center" wrapText="1"/>
      <protection/>
    </xf>
    <xf numFmtId="176" fontId="4" fillId="10" borderId="11" xfId="54" applyNumberFormat="1" applyFont="1" applyFill="1" applyBorder="1" applyAlignment="1">
      <alignment horizontal="center" vertical="center"/>
      <protection/>
    </xf>
    <xf numFmtId="177" fontId="10" fillId="24" borderId="171" xfId="54" applyNumberFormat="1" applyFont="1" applyFill="1" applyBorder="1" applyAlignment="1">
      <alignment horizontal="right" vertical="center"/>
      <protection/>
    </xf>
    <xf numFmtId="0" fontId="8" fillId="10" borderId="43" xfId="0" applyFont="1" applyFill="1" applyBorder="1" applyAlignment="1">
      <alignment horizontal="center" vertical="center"/>
    </xf>
    <xf numFmtId="0" fontId="8" fillId="10" borderId="11"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56" xfId="0" applyFont="1" applyFill="1" applyBorder="1" applyAlignment="1">
      <alignment horizontal="center" vertical="center"/>
    </xf>
    <xf numFmtId="0" fontId="8" fillId="10" borderId="58" xfId="0" applyFont="1" applyFill="1" applyBorder="1" applyAlignment="1">
      <alignment horizontal="center" vertical="center"/>
    </xf>
    <xf numFmtId="0" fontId="8" fillId="10" borderId="59" xfId="0" applyFont="1" applyFill="1" applyBorder="1" applyAlignment="1">
      <alignment horizontal="center" vertical="center"/>
    </xf>
    <xf numFmtId="0" fontId="8" fillId="10" borderId="51" xfId="0" applyFont="1" applyFill="1" applyBorder="1" applyAlignment="1">
      <alignment horizontal="center" vertical="center" wrapText="1"/>
    </xf>
    <xf numFmtId="176" fontId="8" fillId="24" borderId="51" xfId="0" applyNumberFormat="1" applyFont="1" applyFill="1" applyBorder="1" applyAlignment="1">
      <alignment horizontal="right" vertical="center"/>
    </xf>
    <xf numFmtId="176" fontId="8" fillId="24" borderId="48" xfId="0" applyNumberFormat="1" applyFont="1" applyFill="1" applyBorder="1" applyAlignment="1">
      <alignment horizontal="right" vertical="center"/>
    </xf>
    <xf numFmtId="176" fontId="8" fillId="24" borderId="44" xfId="0" applyNumberFormat="1" applyFont="1" applyFill="1" applyBorder="1" applyAlignment="1">
      <alignment horizontal="right" vertical="center"/>
    </xf>
    <xf numFmtId="176" fontId="8" fillId="24" borderId="45" xfId="0" applyNumberFormat="1" applyFont="1" applyFill="1" applyBorder="1" applyAlignment="1">
      <alignment horizontal="right" vertical="center"/>
    </xf>
    <xf numFmtId="0" fontId="8" fillId="10" borderId="17" xfId="0" applyFont="1" applyFill="1" applyBorder="1" applyAlignment="1">
      <alignment horizontal="center" vertical="center" wrapText="1"/>
    </xf>
    <xf numFmtId="0" fontId="4" fillId="10" borderId="19" xfId="0" applyFont="1" applyFill="1" applyBorder="1" applyAlignment="1">
      <alignment horizontal="left" vertical="center" wrapText="1"/>
    </xf>
    <xf numFmtId="0" fontId="8" fillId="10" borderId="52" xfId="0" applyFont="1" applyFill="1" applyBorder="1" applyAlignment="1">
      <alignment horizontal="center" vertical="center" wrapText="1"/>
    </xf>
    <xf numFmtId="176" fontId="8" fillId="24" borderId="52" xfId="0" applyNumberFormat="1" applyFont="1" applyFill="1" applyBorder="1" applyAlignment="1">
      <alignment horizontal="right" vertical="center"/>
    </xf>
    <xf numFmtId="176" fontId="8" fillId="24" borderId="53" xfId="0" applyNumberFormat="1" applyFont="1" applyFill="1" applyBorder="1" applyAlignment="1">
      <alignment horizontal="right" vertical="center"/>
    </xf>
    <xf numFmtId="0" fontId="6" fillId="10" borderId="20" xfId="0" applyFont="1" applyFill="1" applyBorder="1" applyAlignment="1">
      <alignment horizontal="left" vertical="center" wrapText="1"/>
    </xf>
    <xf numFmtId="0" fontId="4" fillId="10" borderId="21" xfId="0" applyFont="1" applyFill="1" applyBorder="1" applyAlignment="1">
      <alignment horizontal="center" vertical="center" wrapText="1"/>
    </xf>
    <xf numFmtId="176" fontId="8" fillId="24" borderId="21" xfId="0" applyNumberFormat="1" applyFont="1" applyFill="1" applyBorder="1" applyAlignment="1">
      <alignment horizontal="right" vertical="center"/>
    </xf>
    <xf numFmtId="176" fontId="8" fillId="24" borderId="99" xfId="0" applyNumberFormat="1" applyFont="1" applyFill="1" applyBorder="1" applyAlignment="1">
      <alignment horizontal="right" vertical="center"/>
    </xf>
    <xf numFmtId="0" fontId="4" fillId="24" borderId="0" xfId="54" applyFont="1" applyFill="1" applyAlignment="1">
      <alignment vertical="center"/>
      <protection/>
    </xf>
    <xf numFmtId="0" fontId="14" fillId="24" borderId="0" xfId="54" applyFill="1" applyBorder="1" applyAlignment="1">
      <alignment vertical="center"/>
      <protection/>
    </xf>
    <xf numFmtId="0" fontId="5" fillId="0" borderId="0" xfId="54" applyFont="1" applyFill="1" applyAlignment="1">
      <alignment horizontal="center" vertical="center" wrapText="1"/>
      <protection/>
    </xf>
    <xf numFmtId="0" fontId="4" fillId="24" borderId="0" xfId="54" applyFont="1" applyFill="1" applyAlignment="1">
      <alignment horizontal="right" vertical="center"/>
      <protection/>
    </xf>
    <xf numFmtId="0" fontId="4" fillId="10" borderId="80" xfId="54" applyFont="1" applyFill="1" applyBorder="1" applyAlignment="1">
      <alignment vertical="center"/>
      <protection/>
    </xf>
    <xf numFmtId="0" fontId="4" fillId="10" borderId="81" xfId="54" applyFont="1" applyFill="1" applyBorder="1" applyAlignment="1">
      <alignment vertical="center"/>
      <protection/>
    </xf>
    <xf numFmtId="0" fontId="4" fillId="10" borderId="81" xfId="54" applyFont="1" applyFill="1" applyBorder="1" applyAlignment="1">
      <alignment horizontal="right" vertical="center"/>
      <protection/>
    </xf>
    <xf numFmtId="0" fontId="4" fillId="10" borderId="56" xfId="54" applyFont="1" applyFill="1" applyBorder="1" applyAlignment="1">
      <alignment horizontal="center" vertical="center"/>
      <protection/>
    </xf>
    <xf numFmtId="0" fontId="4" fillId="10" borderId="59" xfId="54" applyFont="1" applyFill="1" applyBorder="1" applyAlignment="1">
      <alignment horizontal="center" vertical="center"/>
      <protection/>
    </xf>
    <xf numFmtId="176" fontId="19" fillId="24" borderId="64" xfId="54" applyNumberFormat="1" applyFont="1" applyFill="1" applyBorder="1" applyAlignment="1">
      <alignment vertical="center" wrapText="1"/>
      <protection/>
    </xf>
    <xf numFmtId="176" fontId="8" fillId="24" borderId="64" xfId="54" applyNumberFormat="1" applyFont="1" applyFill="1" applyBorder="1" applyAlignment="1">
      <alignment vertical="center" wrapText="1"/>
      <protection/>
    </xf>
    <xf numFmtId="176" fontId="8" fillId="24" borderId="63" xfId="54" applyNumberFormat="1" applyFont="1" applyFill="1" applyBorder="1" applyAlignment="1">
      <alignment vertical="center" wrapText="1"/>
      <protection/>
    </xf>
    <xf numFmtId="176" fontId="4" fillId="24" borderId="64" xfId="54" applyNumberFormat="1" applyFont="1" applyFill="1" applyBorder="1" applyAlignment="1">
      <alignment vertical="center"/>
      <protection/>
    </xf>
    <xf numFmtId="176" fontId="8" fillId="24" borderId="70" xfId="54" applyNumberFormat="1" applyFont="1" applyFill="1" applyBorder="1" applyAlignment="1">
      <alignment vertical="center" wrapText="1"/>
      <protection/>
    </xf>
    <xf numFmtId="0" fontId="4" fillId="24" borderId="0" xfId="54" applyFont="1" applyFill="1" applyBorder="1" applyAlignment="1">
      <alignment vertical="center"/>
      <protection/>
    </xf>
    <xf numFmtId="177" fontId="4" fillId="24" borderId="0" xfId="54" applyNumberFormat="1" applyFont="1" applyFill="1" applyAlignment="1">
      <alignment vertical="center"/>
      <protection/>
    </xf>
    <xf numFmtId="179" fontId="14" fillId="24" borderId="0" xfId="54" applyNumberFormat="1" applyFill="1" applyAlignment="1">
      <alignment horizontal="center" vertical="center"/>
      <protection/>
    </xf>
    <xf numFmtId="179" fontId="14" fillId="24" borderId="0" xfId="54" applyNumberFormat="1" applyFill="1" applyAlignment="1">
      <alignment vertical="center"/>
      <protection/>
    </xf>
    <xf numFmtId="179" fontId="5" fillId="24" borderId="0" xfId="54" applyNumberFormat="1" applyFont="1" applyFill="1" applyBorder="1" applyAlignment="1">
      <alignment horizontal="center" vertical="center" wrapText="1"/>
      <protection/>
    </xf>
    <xf numFmtId="179" fontId="17" fillId="24" borderId="0" xfId="54" applyNumberFormat="1" applyFont="1" applyFill="1" applyBorder="1" applyAlignment="1">
      <alignment horizontal="center" vertical="center"/>
      <protection/>
    </xf>
    <xf numFmtId="179" fontId="4" fillId="10" borderId="79" xfId="54" applyNumberFormat="1" applyFont="1" applyFill="1" applyBorder="1" applyAlignment="1">
      <alignment horizontal="center" vertical="center"/>
      <protection/>
    </xf>
    <xf numFmtId="179" fontId="4" fillId="10" borderId="80" xfId="54" applyNumberFormat="1" applyFont="1" applyFill="1" applyBorder="1" applyAlignment="1">
      <alignment horizontal="center" vertical="center" wrapText="1"/>
      <protection/>
    </xf>
    <xf numFmtId="179" fontId="21" fillId="10" borderId="80" xfId="0" applyNumberFormat="1" applyFont="1" applyFill="1" applyBorder="1" applyAlignment="1">
      <alignment horizontal="center" vertical="center" wrapText="1"/>
    </xf>
    <xf numFmtId="179" fontId="21" fillId="10" borderId="81" xfId="0" applyNumberFormat="1" applyFont="1" applyFill="1" applyBorder="1" applyAlignment="1">
      <alignment horizontal="center" vertical="center" wrapText="1"/>
    </xf>
    <xf numFmtId="179" fontId="21" fillId="25" borderId="81" xfId="0" applyNumberFormat="1" applyFont="1" applyFill="1" applyBorder="1" applyAlignment="1">
      <alignment horizontal="center" vertical="center" wrapText="1"/>
    </xf>
    <xf numFmtId="179" fontId="21" fillId="25" borderId="80" xfId="0" applyNumberFormat="1" applyFont="1" applyFill="1" applyBorder="1" applyAlignment="1">
      <alignment horizontal="center" vertical="center" wrapText="1"/>
    </xf>
    <xf numFmtId="179" fontId="4" fillId="10" borderId="17" xfId="54" applyNumberFormat="1" applyFont="1" applyFill="1" applyBorder="1" applyAlignment="1">
      <alignment horizontal="center" vertical="center"/>
      <protection/>
    </xf>
    <xf numFmtId="179" fontId="4" fillId="10" borderId="45" xfId="54" applyNumberFormat="1" applyFont="1" applyFill="1" applyBorder="1" applyAlignment="1">
      <alignment horizontal="center" vertical="center" wrapText="1"/>
      <protection/>
    </xf>
    <xf numFmtId="179" fontId="21" fillId="10" borderId="45" xfId="0" applyNumberFormat="1" applyFont="1" applyFill="1" applyBorder="1" applyAlignment="1">
      <alignment horizontal="center" vertical="center" wrapText="1"/>
    </xf>
    <xf numFmtId="179" fontId="21" fillId="10" borderId="51" xfId="0" applyNumberFormat="1" applyFont="1" applyFill="1" applyBorder="1" applyAlignment="1">
      <alignment horizontal="center" vertical="center" wrapText="1"/>
    </xf>
    <xf numFmtId="179" fontId="21" fillId="25" borderId="51" xfId="0" applyNumberFormat="1" applyFont="1" applyFill="1" applyBorder="1" applyAlignment="1">
      <alignment horizontal="center" vertical="center" wrapText="1"/>
    </xf>
    <xf numFmtId="179" fontId="21" fillId="25" borderId="45" xfId="0" applyNumberFormat="1" applyFont="1" applyFill="1" applyBorder="1" applyAlignment="1">
      <alignment horizontal="center" vertical="center" wrapText="1"/>
    </xf>
    <xf numFmtId="179" fontId="44" fillId="25" borderId="48" xfId="0" applyNumberFormat="1" applyFont="1" applyFill="1" applyBorder="1" applyAlignment="1">
      <alignment horizontal="center" vertical="center" wrapText="1"/>
    </xf>
    <xf numFmtId="179" fontId="21" fillId="25" borderId="96" xfId="0" applyNumberFormat="1" applyFont="1" applyFill="1" applyBorder="1" applyAlignment="1">
      <alignment horizontal="left" vertical="center" wrapText="1"/>
    </xf>
    <xf numFmtId="179" fontId="21" fillId="10" borderId="44" xfId="0" applyNumberFormat="1" applyFont="1" applyFill="1" applyBorder="1" applyAlignment="1">
      <alignment horizontal="center" vertical="center" wrapText="1"/>
    </xf>
    <xf numFmtId="179" fontId="21" fillId="25" borderId="44" xfId="0" applyNumberFormat="1" applyFont="1" applyFill="1" applyBorder="1" applyAlignment="1">
      <alignment horizontal="center" vertical="center" wrapText="1"/>
    </xf>
    <xf numFmtId="179" fontId="44" fillId="25" borderId="45" xfId="0" applyNumberFormat="1" applyFont="1" applyFill="1" applyBorder="1" applyAlignment="1">
      <alignment horizontal="center" vertical="center" wrapText="1"/>
    </xf>
    <xf numFmtId="179" fontId="4" fillId="10" borderId="82" xfId="54" applyNumberFormat="1" applyFont="1" applyFill="1" applyBorder="1" applyAlignment="1">
      <alignment horizontal="center" vertical="center"/>
      <protection/>
    </xf>
    <xf numFmtId="179" fontId="4" fillId="10" borderId="83" xfId="54" applyNumberFormat="1" applyFont="1" applyFill="1" applyBorder="1" applyAlignment="1">
      <alignment horizontal="center" vertical="center" wrapText="1"/>
      <protection/>
    </xf>
    <xf numFmtId="179" fontId="21" fillId="10" borderId="83" xfId="0" applyNumberFormat="1" applyFont="1" applyFill="1" applyBorder="1" applyAlignment="1">
      <alignment horizontal="center" vertical="center" wrapText="1"/>
    </xf>
    <xf numFmtId="179" fontId="21" fillId="10" borderId="57" xfId="0" applyNumberFormat="1" applyFont="1" applyFill="1" applyBorder="1" applyAlignment="1">
      <alignment horizontal="center" vertical="center" wrapText="1"/>
    </xf>
    <xf numFmtId="179" fontId="21" fillId="25" borderId="57" xfId="0" applyNumberFormat="1" applyFont="1" applyFill="1" applyBorder="1" applyAlignment="1">
      <alignment horizontal="center" vertical="center" wrapText="1"/>
    </xf>
    <xf numFmtId="179" fontId="21" fillId="25" borderId="83" xfId="0" applyNumberFormat="1" applyFont="1" applyFill="1" applyBorder="1" applyAlignment="1">
      <alignment horizontal="center" vertical="center" wrapText="1"/>
    </xf>
    <xf numFmtId="179" fontId="44" fillId="25" borderId="83" xfId="0" applyNumberFormat="1" applyFont="1" applyFill="1" applyBorder="1" applyAlignment="1">
      <alignment horizontal="center" vertical="center" wrapText="1"/>
    </xf>
    <xf numFmtId="179" fontId="9" fillId="10" borderId="17" xfId="54" applyNumberFormat="1" applyFont="1" applyFill="1" applyBorder="1" applyAlignment="1">
      <alignment vertical="center"/>
      <protection/>
    </xf>
    <xf numFmtId="179" fontId="19" fillId="24" borderId="64" xfId="54" applyNumberFormat="1" applyFont="1" applyFill="1" applyBorder="1" applyAlignment="1">
      <alignment horizontal="center" vertical="center" wrapText="1"/>
      <protection/>
    </xf>
    <xf numFmtId="179" fontId="19" fillId="24" borderId="64" xfId="54" applyNumberFormat="1" applyFont="1" applyFill="1" applyBorder="1" applyAlignment="1">
      <alignment horizontal="right" vertical="center" wrapText="1"/>
      <protection/>
    </xf>
    <xf numFmtId="179" fontId="19" fillId="24" borderId="64" xfId="0" applyNumberFormat="1" applyFont="1" applyFill="1" applyBorder="1" applyAlignment="1">
      <alignment horizontal="right" vertical="center" wrapText="1"/>
    </xf>
    <xf numFmtId="179" fontId="91" fillId="24" borderId="172" xfId="54" applyNumberFormat="1" applyFont="1" applyFill="1" applyBorder="1" applyAlignment="1">
      <alignment vertical="center"/>
      <protection/>
    </xf>
    <xf numFmtId="179" fontId="19" fillId="24" borderId="64" xfId="0" applyNumberFormat="1" applyFont="1" applyFill="1" applyBorder="1" applyAlignment="1">
      <alignment horizontal="center" vertical="center" wrapText="1"/>
    </xf>
    <xf numFmtId="179" fontId="4" fillId="10" borderId="17" xfId="54" applyNumberFormat="1" applyFont="1" applyFill="1" applyBorder="1" applyAlignment="1">
      <alignment vertical="center"/>
      <protection/>
    </xf>
    <xf numFmtId="179" fontId="8" fillId="24" borderId="64" xfId="54" applyNumberFormat="1" applyFont="1" applyFill="1" applyBorder="1" applyAlignment="1">
      <alignment horizontal="center" vertical="center" wrapText="1"/>
      <protection/>
    </xf>
    <xf numFmtId="179" fontId="8" fillId="24" borderId="64" xfId="54" applyNumberFormat="1" applyFont="1" applyFill="1" applyBorder="1" applyAlignment="1">
      <alignment horizontal="right" vertical="center" wrapText="1"/>
      <protection/>
    </xf>
    <xf numFmtId="179" fontId="4" fillId="24" borderId="44" xfId="54" applyNumberFormat="1" applyFont="1" applyFill="1" applyBorder="1" applyAlignment="1">
      <alignment vertical="center"/>
      <protection/>
    </xf>
    <xf numFmtId="179" fontId="14" fillId="24" borderId="44" xfId="54" applyNumberFormat="1" applyFont="1" applyFill="1" applyBorder="1" applyAlignment="1">
      <alignment vertical="center"/>
      <protection/>
    </xf>
    <xf numFmtId="179" fontId="84" fillId="24" borderId="45" xfId="54" applyNumberFormat="1" applyFont="1" applyFill="1" applyBorder="1" applyAlignment="1">
      <alignment vertical="center"/>
      <protection/>
    </xf>
    <xf numFmtId="179" fontId="10" fillId="24" borderId="44" xfId="54" applyNumberFormat="1" applyFont="1" applyFill="1" applyBorder="1" applyAlignment="1">
      <alignment vertical="center"/>
      <protection/>
    </xf>
    <xf numFmtId="179" fontId="8" fillId="24" borderId="64" xfId="0" applyNumberFormat="1" applyFont="1" applyFill="1" applyBorder="1" applyAlignment="1">
      <alignment horizontal="center" vertical="center" wrapText="1"/>
    </xf>
    <xf numFmtId="179" fontId="8" fillId="24" borderId="64" xfId="0" applyNumberFormat="1" applyFont="1" applyFill="1" applyBorder="1" applyAlignment="1">
      <alignment horizontal="right" vertical="center" wrapText="1"/>
    </xf>
    <xf numFmtId="179" fontId="86" fillId="24" borderId="142" xfId="0" applyNumberFormat="1" applyFont="1" applyFill="1" applyBorder="1" applyAlignment="1">
      <alignment horizontal="right" vertical="center" wrapText="1"/>
    </xf>
    <xf numFmtId="179" fontId="8" fillId="24" borderId="44" xfId="0" applyNumberFormat="1" applyFont="1" applyFill="1" applyBorder="1" applyAlignment="1">
      <alignment horizontal="center" wrapText="1"/>
    </xf>
    <xf numFmtId="179" fontId="84" fillId="24" borderId="141" xfId="54" applyNumberFormat="1" applyFont="1" applyFill="1" applyBorder="1" applyAlignment="1">
      <alignment vertical="center"/>
      <protection/>
    </xf>
    <xf numFmtId="179" fontId="86" fillId="24" borderId="64" xfId="0" applyNumberFormat="1" applyFont="1" applyFill="1" applyBorder="1" applyAlignment="1">
      <alignment horizontal="right" vertical="center" wrapText="1"/>
    </xf>
    <xf numFmtId="179" fontId="86" fillId="24" borderId="64" xfId="54" applyNumberFormat="1" applyFont="1" applyFill="1" applyBorder="1" applyAlignment="1">
      <alignment horizontal="right" vertical="center" wrapText="1"/>
      <protection/>
    </xf>
    <xf numFmtId="179" fontId="4" fillId="10" borderId="17" xfId="54" applyNumberFormat="1" applyFont="1" applyFill="1" applyBorder="1" applyAlignment="1">
      <alignment vertical="center" wrapText="1"/>
      <protection/>
    </xf>
    <xf numFmtId="179" fontId="86" fillId="24" borderId="64" xfId="54" applyNumberFormat="1" applyFont="1" applyFill="1" applyBorder="1" applyAlignment="1">
      <alignment horizontal="center" vertical="center" wrapText="1"/>
      <protection/>
    </xf>
    <xf numFmtId="179" fontId="86" fillId="24" borderId="44" xfId="54" applyNumberFormat="1" applyFont="1" applyFill="1" applyBorder="1" applyAlignment="1">
      <alignment horizontal="right" vertical="center" wrapText="1"/>
      <protection/>
    </xf>
    <xf numFmtId="179" fontId="84" fillId="24" borderId="44" xfId="54" applyNumberFormat="1" applyFont="1" applyFill="1" applyBorder="1" applyAlignment="1">
      <alignment vertical="center"/>
      <protection/>
    </xf>
    <xf numFmtId="179" fontId="84" fillId="24" borderId="44" xfId="54" applyNumberFormat="1" applyFont="1" applyFill="1" applyBorder="1" applyAlignment="1">
      <alignment vertical="center"/>
      <protection/>
    </xf>
    <xf numFmtId="179" fontId="84" fillId="24" borderId="45" xfId="54" applyNumberFormat="1" applyFont="1" applyFill="1" applyBorder="1" applyAlignment="1">
      <alignment vertical="center"/>
      <protection/>
    </xf>
    <xf numFmtId="179" fontId="92" fillId="24" borderId="64" xfId="54" applyNumberFormat="1" applyFont="1" applyFill="1" applyBorder="1" applyAlignment="1">
      <alignment horizontal="center" vertical="center" wrapText="1"/>
      <protection/>
    </xf>
    <xf numFmtId="179" fontId="92" fillId="24" borderId="64" xfId="54" applyNumberFormat="1" applyFont="1" applyFill="1" applyBorder="1" applyAlignment="1">
      <alignment horizontal="right" vertical="center" wrapText="1"/>
      <protection/>
    </xf>
    <xf numFmtId="179" fontId="91" fillId="24" borderId="44" xfId="54" applyNumberFormat="1" applyFont="1" applyFill="1" applyBorder="1" applyAlignment="1">
      <alignment vertical="center"/>
      <protection/>
    </xf>
    <xf numFmtId="179" fontId="91" fillId="24" borderId="45" xfId="54" applyNumberFormat="1" applyFont="1" applyFill="1" applyBorder="1" applyAlignment="1">
      <alignment vertical="center"/>
      <protection/>
    </xf>
    <xf numFmtId="179" fontId="92" fillId="24" borderId="44" xfId="54" applyNumberFormat="1" applyFont="1" applyFill="1" applyBorder="1" applyAlignment="1">
      <alignment horizontal="right" vertical="center" wrapText="1"/>
      <protection/>
    </xf>
    <xf numFmtId="179" fontId="84" fillId="24" borderId="44" xfId="54" applyNumberFormat="1" applyFont="1" applyFill="1" applyBorder="1" applyAlignment="1">
      <alignment horizontal="center" vertical="center"/>
      <protection/>
    </xf>
    <xf numFmtId="179" fontId="84" fillId="24" borderId="44" xfId="54" applyNumberFormat="1" applyFont="1" applyFill="1" applyBorder="1" applyAlignment="1">
      <alignment vertical="center"/>
      <protection/>
    </xf>
    <xf numFmtId="179" fontId="84" fillId="24" borderId="17" xfId="54" applyNumberFormat="1" applyFont="1" applyFill="1" applyBorder="1" applyAlignment="1">
      <alignment horizontal="center" vertical="center" wrapText="1"/>
      <protection/>
    </xf>
    <xf numFmtId="179" fontId="84" fillId="24" borderId="0" xfId="54" applyNumberFormat="1" applyFont="1" applyFill="1" applyBorder="1" applyAlignment="1">
      <alignment vertical="center" wrapText="1"/>
      <protection/>
    </xf>
    <xf numFmtId="179" fontId="84" fillId="24" borderId="44" xfId="54" applyNumberFormat="1" applyFont="1" applyFill="1" applyBorder="1" applyAlignment="1">
      <alignment vertical="center" wrapText="1"/>
      <protection/>
    </xf>
    <xf numFmtId="179" fontId="4" fillId="10" borderId="28" xfId="54" applyNumberFormat="1" applyFont="1" applyFill="1" applyBorder="1" applyAlignment="1">
      <alignment vertical="center"/>
      <protection/>
    </xf>
    <xf numFmtId="179" fontId="84" fillId="24" borderId="46" xfId="54" applyNumberFormat="1" applyFont="1" applyFill="1" applyBorder="1" applyAlignment="1">
      <alignment horizontal="center" vertical="center"/>
      <protection/>
    </xf>
    <xf numFmtId="179" fontId="84" fillId="24" borderId="47" xfId="54" applyNumberFormat="1" applyFont="1" applyFill="1" applyBorder="1" applyAlignment="1">
      <alignment vertical="center"/>
      <protection/>
    </xf>
    <xf numFmtId="179" fontId="84" fillId="24" borderId="46" xfId="54" applyNumberFormat="1" applyFont="1" applyFill="1" applyBorder="1" applyAlignment="1">
      <alignment vertical="center"/>
      <protection/>
    </xf>
    <xf numFmtId="179" fontId="84" fillId="24" borderId="46" xfId="54" applyNumberFormat="1" applyFont="1" applyFill="1" applyBorder="1" applyAlignment="1">
      <alignment vertical="center"/>
      <protection/>
    </xf>
    <xf numFmtId="179" fontId="84" fillId="24" borderId="47" xfId="54" applyNumberFormat="1" applyFont="1" applyFill="1" applyBorder="1" applyAlignment="1">
      <alignment vertical="center"/>
      <protection/>
    </xf>
    <xf numFmtId="179" fontId="4" fillId="24" borderId="0" xfId="54" applyNumberFormat="1" applyFont="1" applyFill="1" applyBorder="1" applyAlignment="1">
      <alignment horizontal="right" vertical="center" wrapText="1"/>
      <protection/>
    </xf>
    <xf numFmtId="179" fontId="21" fillId="25" borderId="173" xfId="0" applyNumberFormat="1" applyFont="1" applyFill="1" applyBorder="1" applyAlignment="1">
      <alignment horizontal="center" vertical="center" wrapText="1"/>
    </xf>
    <xf numFmtId="179" fontId="21" fillId="25" borderId="0" xfId="0" applyNumberFormat="1" applyFont="1" applyFill="1" applyBorder="1" applyAlignment="1">
      <alignment horizontal="left" vertical="center" wrapText="1"/>
    </xf>
    <xf numFmtId="179" fontId="21" fillId="25" borderId="56" xfId="0" applyNumberFormat="1" applyFont="1" applyFill="1" applyBorder="1" applyAlignment="1">
      <alignment horizontal="left" vertical="center" wrapText="1"/>
    </xf>
    <xf numFmtId="179" fontId="21" fillId="25" borderId="0" xfId="0" applyNumberFormat="1" applyFont="1" applyFill="1" applyBorder="1" applyAlignment="1">
      <alignment horizontal="center" vertical="center" wrapText="1"/>
    </xf>
    <xf numFmtId="179" fontId="21" fillId="25" borderId="0" xfId="0" applyNumberFormat="1" applyFont="1" applyFill="1" applyBorder="1" applyAlignment="1">
      <alignment horizontal="left" vertical="center"/>
    </xf>
    <xf numFmtId="179" fontId="21" fillId="25" borderId="96" xfId="0" applyNumberFormat="1" applyFont="1" applyFill="1" applyBorder="1" applyAlignment="1">
      <alignment horizontal="left" vertical="center"/>
    </xf>
    <xf numFmtId="179" fontId="21" fillId="25" borderId="174" xfId="0" applyNumberFormat="1" applyFont="1" applyFill="1" applyBorder="1" applyAlignment="1">
      <alignment horizontal="center" vertical="center" wrapText="1"/>
    </xf>
    <xf numFmtId="179" fontId="44" fillId="25" borderId="48" xfId="0" applyNumberFormat="1" applyFont="1" applyFill="1" applyBorder="1" applyAlignment="1">
      <alignment horizontal="left" vertical="center" wrapText="1"/>
    </xf>
    <xf numFmtId="179" fontId="21" fillId="25" borderId="175" xfId="0" applyNumberFormat="1" applyFont="1" applyFill="1" applyBorder="1" applyAlignment="1">
      <alignment horizontal="center" vertical="center" wrapText="1"/>
    </xf>
    <xf numFmtId="179" fontId="21" fillId="25" borderId="97" xfId="0" applyNumberFormat="1" applyFont="1" applyFill="1" applyBorder="1" applyAlignment="1">
      <alignment horizontal="center" vertical="center" wrapText="1"/>
    </xf>
    <xf numFmtId="179" fontId="21" fillId="25" borderId="83" xfId="0" applyNumberFormat="1" applyFont="1" applyFill="1" applyBorder="1" applyAlignment="1">
      <alignment horizontal="left" vertical="center" wrapText="1"/>
    </xf>
    <xf numFmtId="179" fontId="44" fillId="25" borderId="59" xfId="0" applyNumberFormat="1" applyFont="1" applyFill="1" applyBorder="1" applyAlignment="1">
      <alignment horizontal="center" vertical="center" wrapText="1"/>
    </xf>
    <xf numFmtId="179" fontId="19" fillId="24" borderId="174" xfId="54" applyNumberFormat="1" applyFont="1" applyFill="1" applyBorder="1" applyAlignment="1">
      <alignment horizontal="right" vertical="center" wrapText="1"/>
      <protection/>
    </xf>
    <xf numFmtId="179" fontId="19" fillId="24" borderId="77" xfId="54" applyNumberFormat="1" applyFont="1" applyFill="1" applyBorder="1" applyAlignment="1">
      <alignment horizontal="right" vertical="center" wrapText="1"/>
      <protection/>
    </xf>
    <xf numFmtId="179" fontId="19" fillId="24" borderId="45" xfId="54" applyNumberFormat="1" applyFont="1" applyFill="1" applyBorder="1" applyAlignment="1">
      <alignment horizontal="right" vertical="center" wrapText="1"/>
      <protection/>
    </xf>
    <xf numFmtId="179" fontId="19" fillId="24" borderId="174" xfId="0" applyNumberFormat="1" applyFont="1" applyFill="1" applyBorder="1" applyAlignment="1">
      <alignment horizontal="right" vertical="center" wrapText="1"/>
    </xf>
    <xf numFmtId="179" fontId="19" fillId="0" borderId="45" xfId="0" applyNumberFormat="1" applyFont="1" applyFill="1" applyBorder="1" applyAlignment="1">
      <alignment horizontal="right" vertical="center" wrapText="1"/>
    </xf>
    <xf numFmtId="179" fontId="14" fillId="24" borderId="86" xfId="54" applyNumberFormat="1" applyFont="1" applyFill="1" applyBorder="1" applyAlignment="1">
      <alignment vertical="center"/>
      <protection/>
    </xf>
    <xf numFmtId="179" fontId="27" fillId="24" borderId="44" xfId="0" applyNumberFormat="1" applyFont="1" applyFill="1" applyBorder="1" applyAlignment="1">
      <alignment wrapText="1"/>
    </xf>
    <xf numFmtId="179" fontId="14" fillId="24" borderId="45" xfId="54" applyNumberFormat="1" applyFont="1" applyFill="1" applyBorder="1" applyAlignment="1">
      <alignment vertical="center"/>
      <protection/>
    </xf>
    <xf numFmtId="179" fontId="8" fillId="24" borderId="142" xfId="0" applyNumberFormat="1" applyFont="1" applyFill="1" applyBorder="1" applyAlignment="1">
      <alignment horizontal="right" vertical="center" wrapText="1"/>
    </xf>
    <xf numFmtId="179" fontId="8" fillId="24" borderId="142" xfId="54" applyNumberFormat="1" applyFont="1" applyFill="1" applyBorder="1" applyAlignment="1">
      <alignment horizontal="right" vertical="center" wrapText="1"/>
      <protection/>
    </xf>
    <xf numFmtId="179" fontId="8" fillId="24" borderId="45" xfId="54" applyNumberFormat="1" applyFont="1" applyFill="1" applyBorder="1" applyAlignment="1">
      <alignment horizontal="right" vertical="center" wrapText="1"/>
      <protection/>
    </xf>
    <xf numFmtId="179" fontId="8" fillId="24" borderId="174" xfId="54" applyNumberFormat="1" applyFont="1" applyFill="1" applyBorder="1" applyAlignment="1">
      <alignment horizontal="right" vertical="center" wrapText="1"/>
      <protection/>
    </xf>
    <xf numFmtId="179" fontId="8" fillId="0" borderId="45" xfId="0" applyNumberFormat="1" applyFont="1" applyFill="1" applyBorder="1" applyAlignment="1">
      <alignment horizontal="right" vertical="center" wrapText="1"/>
    </xf>
    <xf numFmtId="179" fontId="86" fillId="0" borderId="174" xfId="0" applyNumberFormat="1" applyFont="1" applyFill="1" applyBorder="1" applyAlignment="1">
      <alignment horizontal="right" vertical="center" wrapText="1"/>
    </xf>
    <xf numFmtId="179" fontId="86" fillId="0" borderId="64" xfId="0" applyNumberFormat="1" applyFont="1" applyFill="1" applyBorder="1" applyAlignment="1">
      <alignment horizontal="right" vertical="center" wrapText="1"/>
    </xf>
    <xf numFmtId="179" fontId="84" fillId="24" borderId="86" xfId="54" applyNumberFormat="1" applyFont="1" applyFill="1" applyBorder="1" applyAlignment="1">
      <alignment vertical="center"/>
      <protection/>
    </xf>
    <xf numFmtId="179" fontId="84" fillId="24" borderId="176" xfId="54" applyNumberFormat="1" applyFont="1" applyFill="1" applyBorder="1" applyAlignment="1">
      <alignment vertical="center"/>
      <protection/>
    </xf>
    <xf numFmtId="0" fontId="17" fillId="24" borderId="0" xfId="54" applyFont="1" applyFill="1" applyBorder="1" applyAlignment="1">
      <alignment horizontal="center" vertical="center"/>
      <protection/>
    </xf>
    <xf numFmtId="0" fontId="4" fillId="10" borderId="177" xfId="54" applyFont="1" applyFill="1" applyBorder="1" applyAlignment="1">
      <alignment horizontal="center" vertical="center"/>
      <protection/>
    </xf>
    <xf numFmtId="0" fontId="4" fillId="10" borderId="178" xfId="54" applyFont="1" applyFill="1" applyBorder="1" applyAlignment="1">
      <alignment horizontal="center" vertical="center" wrapText="1"/>
      <protection/>
    </xf>
    <xf numFmtId="0" fontId="21" fillId="10" borderId="178" xfId="0" applyFont="1" applyFill="1" applyBorder="1" applyAlignment="1">
      <alignment horizontal="center" vertical="center" wrapText="1"/>
    </xf>
    <xf numFmtId="0" fontId="21" fillId="10" borderId="179" xfId="0" applyFont="1" applyFill="1" applyBorder="1" applyAlignment="1">
      <alignment horizontal="center" vertical="center" wrapText="1"/>
    </xf>
    <xf numFmtId="0" fontId="4" fillId="10" borderId="14" xfId="54" applyFont="1" applyFill="1" applyBorder="1" applyAlignment="1">
      <alignment horizontal="center" vertical="center"/>
      <protection/>
    </xf>
    <xf numFmtId="0" fontId="4" fillId="10" borderId="16" xfId="54" applyFont="1" applyFill="1" applyBorder="1" applyAlignment="1">
      <alignment horizontal="center" vertical="center" wrapText="1"/>
      <protection/>
    </xf>
    <xf numFmtId="0" fontId="21" fillId="10" borderId="16" xfId="0" applyFont="1" applyFill="1" applyBorder="1" applyAlignment="1">
      <alignment horizontal="center" vertical="center" wrapText="1"/>
    </xf>
    <xf numFmtId="0" fontId="21" fillId="10" borderId="123" xfId="0" applyFont="1" applyFill="1" applyBorder="1" applyAlignment="1">
      <alignment horizontal="center" vertical="center" wrapText="1"/>
    </xf>
    <xf numFmtId="0" fontId="44" fillId="10" borderId="171" xfId="0" applyFont="1" applyFill="1" applyBorder="1" applyAlignment="1">
      <alignment horizontal="center" vertical="center" wrapText="1"/>
    </xf>
    <xf numFmtId="0" fontId="21" fillId="10" borderId="180" xfId="0" applyFont="1" applyFill="1" applyBorder="1" applyAlignment="1">
      <alignment horizontal="left" vertical="center" wrapText="1"/>
    </xf>
    <xf numFmtId="0" fontId="21" fillId="10" borderId="15" xfId="0" applyFont="1" applyFill="1" applyBorder="1" applyAlignment="1">
      <alignment horizontal="center" vertical="center" wrapText="1"/>
    </xf>
    <xf numFmtId="0" fontId="44" fillId="10" borderId="16" xfId="0" applyFont="1" applyFill="1" applyBorder="1" applyAlignment="1">
      <alignment horizontal="center" vertical="center" wrapText="1"/>
    </xf>
    <xf numFmtId="0" fontId="4" fillId="10" borderId="181" xfId="54" applyFont="1" applyFill="1" applyBorder="1" applyAlignment="1">
      <alignment horizontal="center" vertical="center"/>
      <protection/>
    </xf>
    <xf numFmtId="0" fontId="4" fillId="10" borderId="182" xfId="54" applyFont="1" applyFill="1" applyBorder="1" applyAlignment="1">
      <alignment horizontal="center" vertical="center" wrapText="1"/>
      <protection/>
    </xf>
    <xf numFmtId="0" fontId="21" fillId="10" borderId="182" xfId="0" applyFont="1" applyFill="1" applyBorder="1" applyAlignment="1">
      <alignment horizontal="center" vertical="center" wrapText="1"/>
    </xf>
    <xf numFmtId="0" fontId="21" fillId="10" borderId="183" xfId="0" applyFont="1" applyFill="1" applyBorder="1" applyAlignment="1">
      <alignment horizontal="center" vertical="center" wrapText="1"/>
    </xf>
    <xf numFmtId="0" fontId="44" fillId="10" borderId="182" xfId="0" applyFont="1" applyFill="1" applyBorder="1" applyAlignment="1">
      <alignment horizontal="center" vertical="center" wrapText="1"/>
    </xf>
    <xf numFmtId="0" fontId="9" fillId="10" borderId="14" xfId="54" applyFont="1" applyFill="1" applyBorder="1" applyAlignment="1">
      <alignment vertical="center"/>
      <protection/>
    </xf>
    <xf numFmtId="176" fontId="8" fillId="24" borderId="103" xfId="54" applyNumberFormat="1" applyFont="1" applyFill="1" applyBorder="1" applyAlignment="1">
      <alignment horizontal="right" vertical="center" wrapText="1"/>
      <protection/>
    </xf>
    <xf numFmtId="176" fontId="8" fillId="24" borderId="103" xfId="54" applyNumberFormat="1" applyFont="1" applyFill="1" applyBorder="1" applyAlignment="1">
      <alignment horizontal="right" vertical="center" wrapText="1"/>
      <protection/>
    </xf>
    <xf numFmtId="176" fontId="8" fillId="24" borderId="103" xfId="54" applyNumberFormat="1" applyFont="1" applyFill="1" applyBorder="1" applyAlignment="1">
      <alignment horizontal="right" vertical="center" wrapText="1"/>
      <protection/>
    </xf>
    <xf numFmtId="176" fontId="19" fillId="24" borderId="103" xfId="54" applyNumberFormat="1" applyFont="1" applyFill="1" applyBorder="1" applyAlignment="1">
      <alignment horizontal="right" vertical="center" wrapText="1"/>
      <protection/>
    </xf>
    <xf numFmtId="176" fontId="4" fillId="24" borderId="15" xfId="54" applyNumberFormat="1" applyFont="1" applyFill="1" applyBorder="1" applyAlignment="1">
      <alignment vertical="center"/>
      <protection/>
    </xf>
    <xf numFmtId="176" fontId="4" fillId="24" borderId="15" xfId="54" applyNumberFormat="1" applyFont="1" applyFill="1" applyBorder="1" applyAlignment="1">
      <alignment vertical="center"/>
      <protection/>
    </xf>
    <xf numFmtId="176" fontId="4" fillId="24" borderId="16" xfId="54" applyNumberFormat="1" applyFont="1" applyFill="1" applyBorder="1" applyAlignment="1">
      <alignment vertical="center"/>
      <protection/>
    </xf>
    <xf numFmtId="0" fontId="9" fillId="10" borderId="20" xfId="54" applyFont="1" applyFill="1" applyBorder="1" applyAlignment="1">
      <alignment vertical="center"/>
      <protection/>
    </xf>
    <xf numFmtId="176" fontId="8" fillId="24" borderId="184" xfId="54" applyNumberFormat="1" applyFont="1" applyFill="1" applyBorder="1" applyAlignment="1">
      <alignment horizontal="right" vertical="center" wrapText="1"/>
      <protection/>
    </xf>
    <xf numFmtId="176" fontId="4" fillId="24" borderId="21" xfId="54" applyNumberFormat="1" applyFont="1" applyFill="1" applyBorder="1" applyAlignment="1">
      <alignment horizontal="right" vertical="center"/>
      <protection/>
    </xf>
    <xf numFmtId="176" fontId="4" fillId="24" borderId="22" xfId="54" applyNumberFormat="1" applyFont="1" applyFill="1" applyBorder="1" applyAlignment="1">
      <alignment horizontal="right" vertical="center"/>
      <protection/>
    </xf>
    <xf numFmtId="0" fontId="21" fillId="10" borderId="171" xfId="0" applyFont="1" applyFill="1" applyBorder="1" applyAlignment="1">
      <alignment horizontal="center" vertical="center" wrapText="1"/>
    </xf>
    <xf numFmtId="0" fontId="21" fillId="10" borderId="0" xfId="0" applyFont="1" applyFill="1" applyBorder="1" applyAlignment="1">
      <alignment horizontal="left" vertical="center" wrapText="1"/>
    </xf>
    <xf numFmtId="0" fontId="21" fillId="10" borderId="185" xfId="0" applyFont="1" applyFill="1" applyBorder="1" applyAlignment="1">
      <alignment horizontal="left" vertical="center" wrapText="1"/>
    </xf>
    <xf numFmtId="0" fontId="21" fillId="10" borderId="0" xfId="0" applyFont="1" applyFill="1" applyBorder="1" applyAlignment="1">
      <alignment horizontal="center" vertical="center" wrapText="1"/>
    </xf>
    <xf numFmtId="0" fontId="21" fillId="10" borderId="0" xfId="0" applyFont="1" applyFill="1" applyBorder="1" applyAlignment="1">
      <alignment horizontal="left" vertical="center"/>
    </xf>
    <xf numFmtId="0" fontId="21" fillId="10" borderId="180" xfId="0" applyFont="1" applyFill="1" applyBorder="1" applyAlignment="1">
      <alignment horizontal="left" vertical="center"/>
    </xf>
    <xf numFmtId="0" fontId="44" fillId="10" borderId="171" xfId="0" applyFont="1" applyFill="1" applyBorder="1" applyAlignment="1">
      <alignment horizontal="left" vertical="center" wrapText="1"/>
    </xf>
    <xf numFmtId="0" fontId="21" fillId="10" borderId="186" xfId="0" applyFont="1" applyFill="1" applyBorder="1" applyAlignment="1">
      <alignment horizontal="center" vertical="center" wrapText="1"/>
    </xf>
    <xf numFmtId="0" fontId="21" fillId="10" borderId="182" xfId="0" applyFont="1" applyFill="1" applyBorder="1" applyAlignment="1">
      <alignment horizontal="left" vertical="center" wrapText="1"/>
    </xf>
    <xf numFmtId="0" fontId="44" fillId="10" borderId="187" xfId="0" applyFont="1" applyFill="1" applyBorder="1" applyAlignment="1">
      <alignment horizontal="center" vertical="center" wrapText="1"/>
    </xf>
    <xf numFmtId="176" fontId="4" fillId="24" borderId="15" xfId="0" applyNumberFormat="1" applyFont="1" applyFill="1" applyBorder="1" applyAlignment="1">
      <alignment wrapText="1"/>
    </xf>
    <xf numFmtId="176" fontId="19" fillId="24" borderId="64" xfId="54" applyNumberFormat="1" applyFont="1" applyFill="1" applyBorder="1" applyAlignment="1">
      <alignment horizontal="right" vertical="center" wrapText="1"/>
      <protection/>
    </xf>
    <xf numFmtId="177" fontId="14" fillId="24" borderId="0" xfId="54" applyNumberFormat="1" applyFill="1" applyAlignment="1">
      <alignment horizontal="center" vertical="center"/>
      <protection/>
    </xf>
    <xf numFmtId="176" fontId="8" fillId="24" borderId="64" xfId="54" applyNumberFormat="1" applyFont="1" applyFill="1" applyBorder="1" applyAlignment="1">
      <alignment horizontal="right" vertical="center" wrapText="1"/>
      <protection/>
    </xf>
    <xf numFmtId="176" fontId="8" fillId="24" borderId="64" xfId="54" applyNumberFormat="1" applyFont="1" applyFill="1" applyBorder="1" applyAlignment="1">
      <alignment horizontal="center" vertical="center" wrapText="1"/>
      <protection/>
    </xf>
    <xf numFmtId="177" fontId="4" fillId="24" borderId="45" xfId="54" applyNumberFormat="1" applyFont="1" applyFill="1" applyBorder="1" applyAlignment="1">
      <alignment horizontal="center" vertical="center"/>
      <protection/>
    </xf>
    <xf numFmtId="176" fontId="19" fillId="24" borderId="47" xfId="54" applyNumberFormat="1" applyFont="1" applyFill="1" applyBorder="1" applyAlignment="1">
      <alignment horizontal="right" vertical="center" wrapText="1"/>
      <protection/>
    </xf>
    <xf numFmtId="177" fontId="10" fillId="24" borderId="47" xfId="54" applyNumberFormat="1" applyFont="1" applyFill="1" applyBorder="1" applyAlignment="1">
      <alignment vertical="center"/>
      <protection/>
    </xf>
    <xf numFmtId="0" fontId="4" fillId="0" borderId="0" xfId="54" applyFont="1" applyFill="1" applyAlignment="1">
      <alignment vertical="center"/>
      <protection/>
    </xf>
    <xf numFmtId="0" fontId="14" fillId="24" borderId="0" xfId="54" applyFill="1" applyAlignment="1">
      <alignment wrapText="1"/>
      <protection/>
    </xf>
    <xf numFmtId="0" fontId="14" fillId="24" borderId="0" xfId="54" applyFill="1" applyAlignment="1">
      <alignment/>
      <protection/>
    </xf>
    <xf numFmtId="0" fontId="14" fillId="24" borderId="0" xfId="54" applyFill="1" applyAlignment="1">
      <alignment horizontal="center"/>
      <protection/>
    </xf>
    <xf numFmtId="0" fontId="4" fillId="24" borderId="0" xfId="54" applyFont="1" applyFill="1" applyBorder="1" applyAlignment="1">
      <alignment horizontal="center" vertical="center"/>
      <protection/>
    </xf>
    <xf numFmtId="0" fontId="4" fillId="24" borderId="78" xfId="54" applyFont="1" applyFill="1" applyBorder="1" applyAlignment="1">
      <alignment vertical="center"/>
      <protection/>
    </xf>
    <xf numFmtId="0" fontId="4" fillId="24" borderId="78" xfId="54" applyFont="1" applyFill="1" applyBorder="1" applyAlignment="1">
      <alignment horizontal="right" vertical="center"/>
      <protection/>
    </xf>
    <xf numFmtId="0" fontId="14" fillId="24" borderId="0" xfId="54" applyFill="1" applyBorder="1" applyAlignment="1">
      <alignment wrapText="1"/>
      <protection/>
    </xf>
    <xf numFmtId="0" fontId="9" fillId="10" borderId="50" xfId="54" applyFont="1" applyFill="1" applyBorder="1" applyAlignment="1">
      <alignment horizontal="left" vertical="center"/>
      <protection/>
    </xf>
    <xf numFmtId="176" fontId="10" fillId="24" borderId="51" xfId="54" applyNumberFormat="1" applyFont="1" applyFill="1" applyBorder="1" applyAlignment="1">
      <alignment horizontal="right" vertical="center"/>
      <protection/>
    </xf>
    <xf numFmtId="177" fontId="10" fillId="24" borderId="48" xfId="54" applyNumberFormat="1" applyFont="1" applyFill="1" applyBorder="1" applyAlignment="1">
      <alignment horizontal="right" vertical="center"/>
      <protection/>
    </xf>
    <xf numFmtId="0" fontId="9" fillId="10" borderId="17" xfId="54" applyFont="1" applyFill="1" applyBorder="1" applyAlignment="1">
      <alignment horizontal="left" vertical="center"/>
      <protection/>
    </xf>
    <xf numFmtId="176" fontId="10" fillId="24" borderId="44" xfId="54" applyNumberFormat="1" applyFont="1" applyFill="1" applyBorder="1" applyAlignment="1">
      <alignment horizontal="right" vertical="center"/>
      <protection/>
    </xf>
    <xf numFmtId="177" fontId="10" fillId="24" borderId="45" xfId="54" applyNumberFormat="1" applyFont="1" applyFill="1" applyBorder="1" applyAlignment="1">
      <alignment horizontal="right" vertical="center"/>
      <protection/>
    </xf>
    <xf numFmtId="177" fontId="8" fillId="24" borderId="45" xfId="54" applyNumberFormat="1" applyFont="1" applyFill="1" applyBorder="1" applyAlignment="1">
      <alignment horizontal="right" vertical="center" wrapText="1"/>
      <protection/>
    </xf>
    <xf numFmtId="176" fontId="4" fillId="24" borderId="46" xfId="54" applyNumberFormat="1" applyFont="1" applyFill="1" applyBorder="1" applyAlignment="1">
      <alignment horizontal="right" vertical="center"/>
      <protection/>
    </xf>
    <xf numFmtId="177" fontId="8" fillId="24" borderId="47" xfId="54" applyNumberFormat="1" applyFont="1" applyFill="1" applyBorder="1" applyAlignment="1">
      <alignment horizontal="right" vertical="center" wrapText="1"/>
      <protection/>
    </xf>
    <xf numFmtId="0" fontId="12" fillId="24" borderId="0" xfId="54" applyFont="1" applyFill="1" applyAlignment="1">
      <alignment/>
      <protection/>
    </xf>
    <xf numFmtId="0" fontId="5" fillId="24" borderId="0" xfId="54" applyFont="1" applyFill="1" applyAlignment="1">
      <alignment horizontal="center" vertical="center"/>
      <protection/>
    </xf>
    <xf numFmtId="0" fontId="4" fillId="10" borderId="11" xfId="54" applyFont="1" applyFill="1" applyBorder="1" applyAlignment="1">
      <alignment horizontal="center" vertical="center" wrapText="1"/>
      <protection/>
    </xf>
    <xf numFmtId="176" fontId="10" fillId="24" borderId="48" xfId="54" applyNumberFormat="1" applyFont="1" applyFill="1" applyBorder="1" applyAlignment="1">
      <alignment horizontal="right" vertical="center"/>
      <protection/>
    </xf>
    <xf numFmtId="176" fontId="10" fillId="24" borderId="45" xfId="54" applyNumberFormat="1" applyFont="1" applyFill="1" applyBorder="1" applyAlignment="1">
      <alignment horizontal="right" vertical="center"/>
      <protection/>
    </xf>
    <xf numFmtId="176" fontId="4" fillId="24" borderId="44" xfId="54" applyNumberFormat="1" applyFont="1" applyFill="1" applyBorder="1" applyAlignment="1">
      <alignment horizontal="center" vertical="center"/>
      <protection/>
    </xf>
    <xf numFmtId="176" fontId="4" fillId="24" borderId="45" xfId="54" applyNumberFormat="1" applyFont="1" applyFill="1" applyBorder="1" applyAlignment="1">
      <alignment horizontal="right" vertical="center"/>
      <protection/>
    </xf>
    <xf numFmtId="176" fontId="4" fillId="24" borderId="47" xfId="54" applyNumberFormat="1" applyFont="1" applyFill="1" applyBorder="1" applyAlignment="1">
      <alignment horizontal="right" vertical="center"/>
      <protection/>
    </xf>
    <xf numFmtId="0" fontId="4" fillId="24" borderId="0" xfId="54" applyFont="1" applyFill="1" applyAlignment="1">
      <alignment/>
      <protection/>
    </xf>
    <xf numFmtId="0" fontId="12" fillId="24" borderId="0" xfId="54" applyFont="1" applyFill="1" applyAlignment="1">
      <alignment horizontal="left" vertical="center" wrapText="1"/>
      <protection/>
    </xf>
    <xf numFmtId="0" fontId="12" fillId="30" borderId="0" xfId="54" applyFont="1" applyFill="1" applyAlignment="1">
      <alignment horizontal="left" vertical="center" wrapText="1"/>
      <protection/>
    </xf>
    <xf numFmtId="0" fontId="0" fillId="24" borderId="0" xfId="0" applyFill="1" applyAlignment="1">
      <alignment horizontal="center" wrapText="1"/>
    </xf>
    <xf numFmtId="0" fontId="0" fillId="24" borderId="0" xfId="0" applyFill="1" applyAlignment="1">
      <alignment horizontal="center"/>
    </xf>
    <xf numFmtId="0" fontId="0" fillId="24" borderId="0" xfId="0" applyFill="1" applyBorder="1" applyAlignment="1">
      <alignment/>
    </xf>
    <xf numFmtId="176" fontId="10" fillId="24" borderId="44" xfId="0" applyNumberFormat="1" applyFont="1" applyFill="1" applyBorder="1" applyAlignment="1">
      <alignment horizontal="right"/>
    </xf>
    <xf numFmtId="176" fontId="10" fillId="24" borderId="45" xfId="0" applyNumberFormat="1" applyFont="1" applyFill="1" applyBorder="1" applyAlignment="1">
      <alignment horizontal="right"/>
    </xf>
    <xf numFmtId="0" fontId="9" fillId="10" borderId="17" xfId="0" applyFont="1" applyFill="1" applyBorder="1" applyAlignment="1">
      <alignment/>
    </xf>
    <xf numFmtId="176" fontId="4" fillId="24" borderId="44" xfId="0" applyNumberFormat="1" applyFont="1" applyFill="1" applyBorder="1" applyAlignment="1">
      <alignment/>
    </xf>
    <xf numFmtId="176" fontId="4" fillId="24" borderId="45" xfId="0" applyNumberFormat="1" applyFont="1" applyFill="1" applyBorder="1" applyAlignment="1">
      <alignment/>
    </xf>
    <xf numFmtId="0" fontId="4" fillId="10" borderId="17" xfId="0" applyFont="1" applyFill="1" applyBorder="1" applyAlignment="1">
      <alignment/>
    </xf>
    <xf numFmtId="176" fontId="4" fillId="24" borderId="45" xfId="0" applyNumberFormat="1" applyFont="1" applyFill="1" applyBorder="1" applyAlignment="1">
      <alignment horizontal="right"/>
    </xf>
    <xf numFmtId="0" fontId="4" fillId="10" borderId="28" xfId="0" applyFont="1" applyFill="1" applyBorder="1" applyAlignment="1">
      <alignment/>
    </xf>
    <xf numFmtId="176" fontId="4" fillId="24" borderId="46" xfId="0" applyNumberFormat="1" applyFont="1" applyFill="1" applyBorder="1" applyAlignment="1">
      <alignment/>
    </xf>
    <xf numFmtId="176" fontId="4" fillId="24" borderId="47" xfId="0" applyNumberFormat="1" applyFont="1" applyFill="1" applyBorder="1" applyAlignment="1">
      <alignment/>
    </xf>
    <xf numFmtId="0" fontId="12" fillId="24" borderId="49" xfId="0" applyFont="1" applyFill="1" applyBorder="1" applyAlignment="1">
      <alignment horizontal="left"/>
    </xf>
    <xf numFmtId="0" fontId="0" fillId="24" borderId="0" xfId="0" applyFill="1" applyBorder="1" applyAlignment="1">
      <alignment horizontal="center" wrapText="1"/>
    </xf>
    <xf numFmtId="0" fontId="0" fillId="24" borderId="0" xfId="0" applyFill="1" applyBorder="1" applyAlignment="1">
      <alignment horizontal="center"/>
    </xf>
    <xf numFmtId="0" fontId="4" fillId="25" borderId="43"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7" xfId="0" applyFont="1" applyFill="1" applyBorder="1" applyAlignment="1">
      <alignment horizontal="left" vertical="center"/>
    </xf>
    <xf numFmtId="0" fontId="4" fillId="25" borderId="44" xfId="0" applyFont="1" applyFill="1" applyBorder="1" applyAlignment="1">
      <alignment horizontal="center" vertical="center"/>
    </xf>
    <xf numFmtId="0" fontId="4" fillId="25" borderId="28" xfId="0" applyFont="1" applyFill="1" applyBorder="1" applyAlignment="1">
      <alignment horizontal="left" vertical="center"/>
    </xf>
    <xf numFmtId="0" fontId="4" fillId="25" borderId="46" xfId="0" applyFont="1" applyFill="1" applyBorder="1" applyAlignment="1">
      <alignment horizontal="center" vertical="center"/>
    </xf>
    <xf numFmtId="0" fontId="4" fillId="25" borderId="13" xfId="0" applyFont="1" applyFill="1" applyBorder="1" applyAlignment="1">
      <alignment horizontal="center" vertical="center"/>
    </xf>
    <xf numFmtId="176" fontId="4" fillId="24" borderId="16" xfId="0" applyNumberFormat="1" applyFont="1" applyFill="1" applyBorder="1" applyAlignment="1">
      <alignment horizontal="right" vertical="center"/>
    </xf>
    <xf numFmtId="176" fontId="4" fillId="24" borderId="22" xfId="0" applyNumberFormat="1" applyFont="1" applyFill="1" applyBorder="1" applyAlignment="1">
      <alignment horizontal="right" vertical="center"/>
    </xf>
    <xf numFmtId="0" fontId="9" fillId="24" borderId="0" xfId="0" applyFont="1" applyFill="1" applyAlignment="1">
      <alignment/>
    </xf>
    <xf numFmtId="0" fontId="30" fillId="24" borderId="0" xfId="0" applyFont="1" applyFill="1" applyBorder="1" applyAlignment="1">
      <alignment horizontal="center"/>
    </xf>
    <xf numFmtId="0" fontId="4" fillId="24" borderId="0" xfId="0" applyFont="1" applyFill="1" applyBorder="1" applyAlignment="1">
      <alignment/>
    </xf>
    <xf numFmtId="0" fontId="9" fillId="10" borderId="0" xfId="0" applyFont="1" applyFill="1" applyBorder="1" applyAlignment="1">
      <alignment vertical="center"/>
    </xf>
    <xf numFmtId="0" fontId="9" fillId="10" borderId="51" xfId="0" applyFont="1" applyFill="1" applyBorder="1" applyAlignment="1">
      <alignment horizontal="center" vertical="center"/>
    </xf>
    <xf numFmtId="0" fontId="4" fillId="10" borderId="0" xfId="0" applyFont="1" applyFill="1" applyBorder="1" applyAlignment="1">
      <alignment vertical="center"/>
    </xf>
    <xf numFmtId="0" fontId="4" fillId="10" borderId="44" xfId="0" applyFont="1" applyFill="1" applyBorder="1" applyAlignment="1">
      <alignment horizontal="center" vertical="center"/>
    </xf>
    <xf numFmtId="0" fontId="9" fillId="10" borderId="44" xfId="0" applyFont="1" applyFill="1" applyBorder="1" applyAlignment="1">
      <alignment horizontal="center" vertical="center"/>
    </xf>
    <xf numFmtId="177" fontId="9" fillId="24" borderId="44" xfId="0" applyNumberFormat="1" applyFont="1" applyFill="1" applyBorder="1" applyAlignment="1">
      <alignment horizontal="right" vertical="center"/>
    </xf>
    <xf numFmtId="177" fontId="9" fillId="24" borderId="45" xfId="0" applyNumberFormat="1" applyFont="1" applyFill="1" applyBorder="1" applyAlignment="1">
      <alignment horizontal="right" vertical="center"/>
    </xf>
    <xf numFmtId="0" fontId="9" fillId="24" borderId="0" xfId="0" applyFont="1" applyFill="1" applyBorder="1" applyAlignment="1">
      <alignment/>
    </xf>
    <xf numFmtId="0" fontId="27" fillId="10" borderId="0" xfId="0" applyFont="1" applyFill="1" applyBorder="1" applyAlignment="1">
      <alignment vertical="center"/>
    </xf>
    <xf numFmtId="0" fontId="6" fillId="10" borderId="0" xfId="0" applyFont="1" applyFill="1" applyBorder="1" applyAlignment="1">
      <alignment vertical="center"/>
    </xf>
    <xf numFmtId="0" fontId="9" fillId="10" borderId="28" xfId="0" applyFont="1" applyFill="1" applyBorder="1" applyAlignment="1">
      <alignment vertical="center"/>
    </xf>
    <xf numFmtId="0" fontId="9" fillId="10" borderId="46" xfId="0" applyFont="1" applyFill="1" applyBorder="1" applyAlignment="1">
      <alignment horizontal="center" vertical="center"/>
    </xf>
    <xf numFmtId="0" fontId="10" fillId="24" borderId="46" xfId="0" applyFont="1" applyFill="1" applyBorder="1" applyAlignment="1">
      <alignment horizontal="right" vertical="center"/>
    </xf>
    <xf numFmtId="0" fontId="10" fillId="24" borderId="47" xfId="0" applyFont="1" applyFill="1" applyBorder="1" applyAlignment="1">
      <alignment horizontal="right" vertical="center"/>
    </xf>
    <xf numFmtId="0" fontId="0" fillId="24" borderId="0" xfId="0" applyFill="1" applyAlignment="1">
      <alignment vertical="center"/>
    </xf>
    <xf numFmtId="0" fontId="0" fillId="24" borderId="0" xfId="0" applyFill="1" applyBorder="1" applyAlignment="1">
      <alignment vertical="center"/>
    </xf>
    <xf numFmtId="0" fontId="5" fillId="24" borderId="0" xfId="82" applyFont="1" applyFill="1" applyAlignment="1">
      <alignment horizontal="center" vertical="center"/>
      <protection/>
    </xf>
    <xf numFmtId="0" fontId="45" fillId="25" borderId="17" xfId="0" applyFont="1" applyFill="1" applyBorder="1" applyAlignment="1">
      <alignment vertical="center" wrapText="1"/>
    </xf>
    <xf numFmtId="0" fontId="45" fillId="25" borderId="44" xfId="0" applyFont="1" applyFill="1" applyBorder="1" applyAlignment="1">
      <alignment horizontal="center" vertical="center" wrapText="1"/>
    </xf>
    <xf numFmtId="0" fontId="9" fillId="25" borderId="17" xfId="0" applyFont="1" applyFill="1" applyBorder="1" applyAlignment="1">
      <alignment vertical="center" wrapText="1"/>
    </xf>
    <xf numFmtId="0" fontId="45" fillId="25" borderId="17" xfId="0" applyFont="1" applyFill="1" applyBorder="1" applyAlignment="1">
      <alignment horizontal="left" vertical="center" wrapText="1"/>
    </xf>
    <xf numFmtId="0" fontId="4" fillId="10" borderId="188" xfId="0" applyFont="1" applyFill="1" applyBorder="1" applyAlignment="1">
      <alignment horizontal="left" vertical="center" wrapText="1"/>
    </xf>
    <xf numFmtId="0" fontId="45" fillId="25" borderId="28" xfId="0" applyFont="1" applyFill="1" applyBorder="1" applyAlignment="1">
      <alignment vertical="center" wrapText="1"/>
    </xf>
    <xf numFmtId="0" fontId="45" fillId="25" borderId="46" xfId="0" applyFont="1" applyFill="1" applyBorder="1" applyAlignment="1">
      <alignment horizontal="center" vertical="center" wrapText="1"/>
    </xf>
    <xf numFmtId="176" fontId="4" fillId="24" borderId="54" xfId="0" applyNumberFormat="1" applyFont="1" applyFill="1" applyBorder="1" applyAlignment="1">
      <alignment vertical="center"/>
    </xf>
    <xf numFmtId="177" fontId="4" fillId="24" borderId="54" xfId="0" applyNumberFormat="1" applyFont="1" applyFill="1" applyBorder="1" applyAlignment="1">
      <alignment vertical="center"/>
    </xf>
    <xf numFmtId="176" fontId="4" fillId="24" borderId="29" xfId="0" applyNumberFormat="1" applyFont="1" applyFill="1" applyBorder="1" applyAlignment="1">
      <alignment vertical="center"/>
    </xf>
    <xf numFmtId="177" fontId="4" fillId="24" borderId="29" xfId="0" applyNumberFormat="1" applyFont="1" applyFill="1" applyBorder="1" applyAlignment="1">
      <alignment vertical="center"/>
    </xf>
    <xf numFmtId="176" fontId="4" fillId="24" borderId="54" xfId="0" applyNumberFormat="1" applyFont="1" applyFill="1" applyBorder="1" applyAlignment="1">
      <alignment horizontal="center" vertical="center"/>
    </xf>
    <xf numFmtId="176" fontId="4" fillId="24" borderId="99" xfId="0" applyNumberFormat="1" applyFont="1" applyFill="1" applyBorder="1" applyAlignment="1">
      <alignment vertical="center"/>
    </xf>
    <xf numFmtId="176" fontId="4" fillId="24" borderId="99" xfId="0" applyNumberFormat="1" applyFont="1" applyFill="1" applyBorder="1" applyAlignment="1">
      <alignment horizontal="center" vertical="center"/>
    </xf>
    <xf numFmtId="0" fontId="4" fillId="24" borderId="0" xfId="0" applyFont="1" applyFill="1" applyAlignment="1">
      <alignment/>
    </xf>
    <xf numFmtId="0" fontId="4" fillId="24" borderId="0" xfId="0" applyFont="1" applyFill="1" applyBorder="1" applyAlignment="1">
      <alignment/>
    </xf>
    <xf numFmtId="0" fontId="5" fillId="24" borderId="78" xfId="82" applyFont="1" applyFill="1" applyBorder="1" applyAlignment="1">
      <alignment horizontal="center" vertical="center"/>
      <protection/>
    </xf>
    <xf numFmtId="0" fontId="4" fillId="10" borderId="43" xfId="82" applyFont="1" applyFill="1" applyBorder="1" applyAlignment="1">
      <alignment horizontal="center" vertical="center" wrapText="1"/>
      <protection/>
    </xf>
    <xf numFmtId="0" fontId="45" fillId="10" borderId="11" xfId="0" applyFont="1" applyFill="1" applyBorder="1" applyAlignment="1">
      <alignment horizontal="center" vertical="center" wrapText="1"/>
    </xf>
    <xf numFmtId="0" fontId="45" fillId="10" borderId="58" xfId="0" applyFont="1" applyFill="1" applyBorder="1" applyAlignment="1">
      <alignment horizontal="center" vertical="center" wrapText="1"/>
    </xf>
    <xf numFmtId="0" fontId="45" fillId="10" borderId="187" xfId="0" applyFont="1" applyFill="1" applyBorder="1" applyAlignment="1">
      <alignment horizontal="center" vertical="center" wrapText="1"/>
    </xf>
    <xf numFmtId="49" fontId="9" fillId="10" borderId="17" xfId="0" applyNumberFormat="1" applyFont="1" applyFill="1" applyBorder="1" applyAlignment="1">
      <alignment horizontal="left" vertical="center" wrapText="1"/>
    </xf>
    <xf numFmtId="176" fontId="10" fillId="24" borderId="141" xfId="0" applyNumberFormat="1" applyFont="1" applyFill="1" applyBorder="1" applyAlignment="1">
      <alignment horizontal="right" vertical="center"/>
    </xf>
    <xf numFmtId="176" fontId="4" fillId="24" borderId="44" xfId="0" applyNumberFormat="1" applyFont="1" applyFill="1" applyBorder="1" applyAlignment="1">
      <alignment vertical="center" wrapText="1"/>
    </xf>
    <xf numFmtId="176" fontId="4" fillId="24" borderId="141" xfId="0" applyNumberFormat="1" applyFont="1" applyFill="1" applyBorder="1" applyAlignment="1">
      <alignment vertical="center" wrapText="1"/>
    </xf>
    <xf numFmtId="49" fontId="4" fillId="10" borderId="17" xfId="0" applyNumberFormat="1" applyFont="1" applyFill="1" applyBorder="1" applyAlignment="1">
      <alignment horizontal="left" vertical="center" wrapText="1"/>
    </xf>
    <xf numFmtId="176" fontId="4" fillId="24" borderId="141" xfId="0" applyNumberFormat="1" applyFont="1" applyFill="1" applyBorder="1" applyAlignment="1">
      <alignment horizontal="right" vertical="center"/>
    </xf>
    <xf numFmtId="176" fontId="4" fillId="24" borderId="141" xfId="0" applyNumberFormat="1" applyFont="1" applyFill="1" applyBorder="1" applyAlignment="1">
      <alignment horizontal="right" vertical="center" wrapText="1"/>
    </xf>
    <xf numFmtId="49" fontId="4" fillId="10" borderId="28" xfId="0" applyNumberFormat="1" applyFont="1" applyFill="1" applyBorder="1" applyAlignment="1">
      <alignment horizontal="left" vertical="center" wrapText="1"/>
    </xf>
    <xf numFmtId="176" fontId="4" fillId="24" borderId="147" xfId="0" applyNumberFormat="1" applyFont="1" applyFill="1" applyBorder="1" applyAlignment="1">
      <alignment horizontal="right" vertical="center"/>
    </xf>
    <xf numFmtId="0" fontId="45" fillId="25" borderId="28" xfId="0" applyFont="1" applyFill="1" applyBorder="1" applyAlignment="1">
      <alignment horizontal="left" vertical="center" wrapText="1"/>
    </xf>
    <xf numFmtId="176" fontId="4" fillId="0" borderId="99" xfId="0" applyNumberFormat="1" applyFont="1" applyFill="1" applyBorder="1" applyAlignment="1">
      <alignment vertical="center"/>
    </xf>
    <xf numFmtId="0" fontId="4" fillId="24" borderId="0" xfId="0" applyFont="1" applyFill="1" applyBorder="1" applyAlignment="1">
      <alignment horizontal="right" vertical="center"/>
    </xf>
    <xf numFmtId="177" fontId="10" fillId="24" borderId="51" xfId="0" applyNumberFormat="1" applyFont="1" applyFill="1" applyBorder="1" applyAlignment="1">
      <alignment vertical="center"/>
    </xf>
    <xf numFmtId="177" fontId="10" fillId="24" borderId="48" xfId="0" applyNumberFormat="1" applyFont="1" applyFill="1" applyBorder="1" applyAlignment="1">
      <alignment vertical="center"/>
    </xf>
    <xf numFmtId="177" fontId="4" fillId="24" borderId="44" xfId="0" applyNumberFormat="1" applyFont="1" applyFill="1" applyBorder="1" applyAlignment="1">
      <alignment vertical="center"/>
    </xf>
    <xf numFmtId="177" fontId="4" fillId="24" borderId="46" xfId="0" applyNumberFormat="1" applyFont="1" applyFill="1" applyBorder="1" applyAlignment="1">
      <alignment vertical="center"/>
    </xf>
    <xf numFmtId="0" fontId="14" fillId="24" borderId="0" xfId="0" applyFont="1" applyFill="1" applyAlignment="1">
      <alignment/>
    </xf>
    <xf numFmtId="0" fontId="4" fillId="24" borderId="0" xfId="0" applyFont="1" applyFill="1" applyAlignment="1">
      <alignment vertical="center"/>
    </xf>
    <xf numFmtId="0" fontId="4" fillId="24" borderId="0" xfId="0" applyFont="1" applyFill="1" applyBorder="1" applyAlignment="1">
      <alignment vertical="center"/>
    </xf>
    <xf numFmtId="177" fontId="4" fillId="24" borderId="0" xfId="0" applyNumberFormat="1" applyFont="1" applyFill="1" applyBorder="1" applyAlignment="1">
      <alignment horizontal="right" vertical="center"/>
    </xf>
    <xf numFmtId="0" fontId="4" fillId="10" borderId="11" xfId="0" applyFont="1" applyFill="1" applyBorder="1" applyAlignment="1">
      <alignment vertical="center"/>
    </xf>
    <xf numFmtId="0" fontId="9" fillId="10" borderId="44" xfId="0" applyFont="1" applyFill="1" applyBorder="1" applyAlignment="1">
      <alignment vertical="center"/>
    </xf>
    <xf numFmtId="177" fontId="10" fillId="24" borderId="44" xfId="0" applyNumberFormat="1" applyFont="1" applyFill="1" applyBorder="1" applyAlignment="1">
      <alignment vertical="center"/>
    </xf>
    <xf numFmtId="177" fontId="10" fillId="24" borderId="45" xfId="0" applyNumberFormat="1" applyFont="1" applyFill="1" applyBorder="1" applyAlignment="1">
      <alignment vertical="center"/>
    </xf>
    <xf numFmtId="0" fontId="4" fillId="10" borderId="44" xfId="0" applyFont="1" applyFill="1" applyBorder="1" applyAlignment="1">
      <alignment vertical="center"/>
    </xf>
    <xf numFmtId="0" fontId="6" fillId="10" borderId="17" xfId="0" applyFont="1" applyFill="1" applyBorder="1" applyAlignment="1">
      <alignment horizontal="left" vertical="center"/>
    </xf>
    <xf numFmtId="0" fontId="4" fillId="10" borderId="46" xfId="0" applyFont="1" applyFill="1" applyBorder="1" applyAlignment="1">
      <alignment vertical="center"/>
    </xf>
    <xf numFmtId="0" fontId="10" fillId="24" borderId="45" xfId="0" applyNumberFormat="1" applyFont="1" applyFill="1" applyBorder="1" applyAlignment="1">
      <alignment vertical="center"/>
    </xf>
    <xf numFmtId="0" fontId="10" fillId="24" borderId="45" xfId="0" applyFont="1" applyFill="1" applyBorder="1" applyAlignment="1">
      <alignment vertical="center"/>
    </xf>
    <xf numFmtId="0" fontId="9" fillId="10" borderId="0" xfId="0" applyFont="1" applyFill="1" applyBorder="1" applyAlignment="1">
      <alignment horizontal="left" vertical="center"/>
    </xf>
    <xf numFmtId="0" fontId="4" fillId="24" borderId="45" xfId="0" applyFont="1" applyFill="1" applyBorder="1" applyAlignment="1">
      <alignment vertical="center"/>
    </xf>
    <xf numFmtId="0" fontId="4" fillId="24" borderId="44" xfId="0" applyFont="1" applyFill="1" applyBorder="1" applyAlignment="1">
      <alignment vertical="center"/>
    </xf>
    <xf numFmtId="0" fontId="4" fillId="24" borderId="47" xfId="0" applyFont="1" applyFill="1" applyBorder="1" applyAlignment="1">
      <alignment vertical="center"/>
    </xf>
    <xf numFmtId="0" fontId="10" fillId="24" borderId="44" xfId="0" applyFont="1" applyFill="1" applyBorder="1" applyAlignment="1">
      <alignment vertical="center"/>
    </xf>
    <xf numFmtId="0" fontId="4" fillId="24" borderId="46" xfId="0" applyFont="1" applyFill="1" applyBorder="1" applyAlignment="1">
      <alignment vertical="center"/>
    </xf>
    <xf numFmtId="0" fontId="4" fillId="24" borderId="0" xfId="0" applyFont="1" applyFill="1" applyBorder="1" applyAlignment="1">
      <alignment vertical="center"/>
    </xf>
    <xf numFmtId="177" fontId="4" fillId="24" borderId="35" xfId="0" applyNumberFormat="1" applyFont="1" applyFill="1" applyBorder="1" applyAlignment="1">
      <alignment vertical="center"/>
    </xf>
    <xf numFmtId="177" fontId="4" fillId="24" borderId="189" xfId="0" applyNumberFormat="1" applyFont="1" applyFill="1" applyBorder="1" applyAlignment="1">
      <alignment vertical="center"/>
    </xf>
    <xf numFmtId="177" fontId="4" fillId="24" borderId="0" xfId="0" applyNumberFormat="1" applyFont="1" applyFill="1" applyAlignment="1">
      <alignment vertical="center"/>
    </xf>
    <xf numFmtId="0" fontId="14" fillId="24" borderId="0" xfId="0" applyFont="1" applyFill="1" applyAlignment="1">
      <alignment/>
    </xf>
    <xf numFmtId="0" fontId="14" fillId="24" borderId="0" xfId="0" applyFont="1" applyFill="1" applyBorder="1" applyAlignment="1">
      <alignment/>
    </xf>
    <xf numFmtId="0" fontId="5" fillId="24" borderId="0" xfId="0" applyFont="1" applyFill="1" applyAlignment="1">
      <alignment horizontal="center" vertical="center" wrapText="1"/>
    </xf>
    <xf numFmtId="0" fontId="4" fillId="25" borderId="10"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43"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85" xfId="0" applyFont="1" applyFill="1" applyBorder="1" applyAlignment="1">
      <alignment horizontal="center" vertical="center" wrapText="1"/>
    </xf>
    <xf numFmtId="0" fontId="4" fillId="25" borderId="58" xfId="0" applyFont="1" applyFill="1" applyBorder="1" applyAlignment="1">
      <alignment horizontal="center" vertical="center" wrapText="1"/>
    </xf>
    <xf numFmtId="0" fontId="4" fillId="25" borderId="58" xfId="0" applyFont="1" applyFill="1" applyBorder="1" applyAlignment="1">
      <alignment horizontal="center" vertical="center"/>
    </xf>
    <xf numFmtId="0" fontId="4" fillId="25" borderId="187" xfId="0" applyFont="1" applyFill="1" applyBorder="1" applyAlignment="1">
      <alignment horizontal="center" vertical="center"/>
    </xf>
    <xf numFmtId="0" fontId="4" fillId="25" borderId="58" xfId="0" applyFont="1" applyFill="1" applyBorder="1" applyAlignment="1">
      <alignment horizontal="center" vertical="center" wrapText="1"/>
    </xf>
    <xf numFmtId="0" fontId="4" fillId="25" borderId="59" xfId="0" applyFont="1" applyFill="1" applyBorder="1" applyAlignment="1">
      <alignment horizontal="center" vertical="center" wrapText="1"/>
    </xf>
    <xf numFmtId="0" fontId="9" fillId="25" borderId="188" xfId="0" applyFont="1" applyFill="1" applyBorder="1" applyAlignment="1">
      <alignment horizontal="left" vertical="center" wrapText="1"/>
    </xf>
    <xf numFmtId="0" fontId="4" fillId="25" borderId="190" xfId="0" applyFont="1" applyFill="1" applyBorder="1" applyAlignment="1">
      <alignment horizontal="center" vertical="center" wrapText="1"/>
    </xf>
    <xf numFmtId="0" fontId="4" fillId="24" borderId="191" xfId="0" applyFont="1" applyFill="1" applyBorder="1" applyAlignment="1">
      <alignment horizontal="center" vertical="center" wrapText="1"/>
    </xf>
    <xf numFmtId="0" fontId="4" fillId="24" borderId="31" xfId="0" applyFont="1" applyFill="1" applyBorder="1" applyAlignment="1">
      <alignment horizontal="left" vertical="center" wrapText="1"/>
    </xf>
    <xf numFmtId="0" fontId="4" fillId="24" borderId="31" xfId="0" applyFont="1" applyFill="1" applyBorder="1" applyAlignment="1">
      <alignment/>
    </xf>
    <xf numFmtId="0" fontId="4" fillId="24" borderId="192" xfId="0" applyFont="1" applyFill="1" applyBorder="1" applyAlignment="1">
      <alignment/>
    </xf>
    <xf numFmtId="0" fontId="4" fillId="25" borderId="188" xfId="0" applyFont="1" applyFill="1" applyBorder="1" applyAlignment="1">
      <alignment horizontal="left" vertical="center" wrapText="1"/>
    </xf>
    <xf numFmtId="176" fontId="4" fillId="24" borderId="191" xfId="0" applyNumberFormat="1" applyFont="1" applyFill="1" applyBorder="1" applyAlignment="1">
      <alignment horizontal="right" vertical="center" wrapText="1"/>
    </xf>
    <xf numFmtId="176" fontId="4" fillId="24" borderId="31" xfId="0" applyNumberFormat="1" applyFont="1" applyFill="1" applyBorder="1" applyAlignment="1">
      <alignment horizontal="right" vertical="center" wrapText="1"/>
    </xf>
    <xf numFmtId="176" fontId="4" fillId="24" borderId="31" xfId="0" applyNumberFormat="1" applyFont="1" applyFill="1" applyBorder="1" applyAlignment="1">
      <alignment horizontal="right" vertical="center"/>
    </xf>
    <xf numFmtId="176" fontId="4" fillId="24" borderId="192" xfId="0" applyNumberFormat="1" applyFont="1" applyFill="1" applyBorder="1" applyAlignment="1">
      <alignment horizontal="right" vertical="center"/>
    </xf>
    <xf numFmtId="176" fontId="4" fillId="24" borderId="192" xfId="0" applyNumberFormat="1" applyFont="1" applyFill="1" applyBorder="1" applyAlignment="1">
      <alignment horizontal="right" vertical="center" wrapText="1"/>
    </xf>
    <xf numFmtId="0" fontId="4" fillId="24" borderId="31" xfId="0" applyFont="1" applyFill="1" applyBorder="1" applyAlignment="1">
      <alignment vertical="center"/>
    </xf>
    <xf numFmtId="0" fontId="4" fillId="24" borderId="192" xfId="0" applyFont="1" applyFill="1" applyBorder="1" applyAlignment="1">
      <alignment vertical="center"/>
    </xf>
    <xf numFmtId="182" fontId="4" fillId="24" borderId="191" xfId="0" applyNumberFormat="1" applyFont="1" applyFill="1" applyBorder="1" applyAlignment="1">
      <alignment horizontal="right" vertical="center" wrapText="1"/>
    </xf>
    <xf numFmtId="182" fontId="4" fillId="24" borderId="193" xfId="0" applyNumberFormat="1" applyFont="1" applyFill="1" applyBorder="1" applyAlignment="1">
      <alignment horizontal="right" vertical="center" wrapText="1"/>
    </xf>
    <xf numFmtId="182" fontId="4" fillId="24" borderId="31" xfId="0" applyNumberFormat="1" applyFont="1" applyFill="1" applyBorder="1" applyAlignment="1">
      <alignment horizontal="right" vertical="center" wrapText="1"/>
    </xf>
    <xf numFmtId="182" fontId="4" fillId="24" borderId="31" xfId="0" applyNumberFormat="1" applyFont="1" applyFill="1" applyBorder="1" applyAlignment="1">
      <alignment horizontal="right" vertical="center"/>
    </xf>
    <xf numFmtId="182" fontId="4" fillId="24" borderId="192" xfId="0" applyNumberFormat="1" applyFont="1" applyFill="1" applyBorder="1" applyAlignment="1">
      <alignment horizontal="right" vertical="center"/>
    </xf>
    <xf numFmtId="0" fontId="4" fillId="25" borderId="194" xfId="0" applyFont="1" applyFill="1" applyBorder="1" applyAlignment="1">
      <alignment horizontal="left" vertical="center" wrapText="1"/>
    </xf>
    <xf numFmtId="0" fontId="4" fillId="25" borderId="195" xfId="0" applyFont="1" applyFill="1" applyBorder="1" applyAlignment="1">
      <alignment horizontal="center" vertical="center" wrapText="1"/>
    </xf>
    <xf numFmtId="182" fontId="4" fillId="24" borderId="196" xfId="0" applyNumberFormat="1" applyFont="1" applyFill="1" applyBorder="1" applyAlignment="1">
      <alignment horizontal="right" vertical="center" wrapText="1"/>
    </xf>
    <xf numFmtId="182" fontId="4" fillId="24" borderId="40" xfId="0" applyNumberFormat="1" applyFont="1" applyFill="1" applyBorder="1" applyAlignment="1">
      <alignment horizontal="right" vertical="center"/>
    </xf>
    <xf numFmtId="182" fontId="4" fillId="24" borderId="197" xfId="0" applyNumberFormat="1" applyFont="1" applyFill="1" applyBorder="1" applyAlignment="1">
      <alignment horizontal="right" vertical="center"/>
    </xf>
    <xf numFmtId="0" fontId="14" fillId="29" borderId="0" xfId="0" applyFont="1" applyFill="1" applyAlignment="1">
      <alignment/>
    </xf>
    <xf numFmtId="176" fontId="14" fillId="29" borderId="31" xfId="0" applyNumberFormat="1" applyFont="1" applyFill="1" applyBorder="1" applyAlignment="1">
      <alignment horizontal="right"/>
    </xf>
    <xf numFmtId="176" fontId="4" fillId="29" borderId="31" xfId="0" applyNumberFormat="1" applyFont="1" applyFill="1" applyBorder="1" applyAlignment="1">
      <alignment horizontal="right" vertical="center" wrapText="1"/>
    </xf>
    <xf numFmtId="176" fontId="4" fillId="29" borderId="191" xfId="0" applyNumberFormat="1" applyFont="1" applyFill="1" applyBorder="1" applyAlignment="1">
      <alignment horizontal="right" vertical="center" wrapText="1"/>
    </xf>
    <xf numFmtId="0" fontId="14" fillId="29" borderId="31" xfId="0" applyFont="1" applyFill="1" applyBorder="1" applyAlignment="1">
      <alignment horizontal="center"/>
    </xf>
    <xf numFmtId="182" fontId="4" fillId="29" borderId="31" xfId="0" applyNumberFormat="1" applyFont="1" applyFill="1" applyBorder="1" applyAlignment="1">
      <alignment horizontal="right" vertical="center" wrapText="1"/>
    </xf>
    <xf numFmtId="182" fontId="4" fillId="29" borderId="198" xfId="0" applyNumberFormat="1" applyFont="1" applyFill="1" applyBorder="1" applyAlignment="1">
      <alignment horizontal="right" vertical="center" wrapText="1"/>
    </xf>
    <xf numFmtId="182" fontId="4" fillId="29" borderId="196" xfId="0" applyNumberFormat="1" applyFont="1" applyFill="1" applyBorder="1" applyAlignment="1">
      <alignment horizontal="right" vertical="center" wrapText="1"/>
    </xf>
    <xf numFmtId="176" fontId="4" fillId="29" borderId="198" xfId="0" applyNumberFormat="1" applyFont="1" applyFill="1" applyBorder="1" applyAlignment="1">
      <alignment horizontal="right" vertical="center" wrapText="1"/>
    </xf>
    <xf numFmtId="176" fontId="4" fillId="29" borderId="199" xfId="0" applyNumberFormat="1" applyFont="1" applyFill="1" applyBorder="1" applyAlignment="1">
      <alignment horizontal="right" vertical="center" wrapText="1"/>
    </xf>
    <xf numFmtId="0" fontId="4" fillId="29" borderId="31" xfId="0" applyFont="1" applyFill="1" applyBorder="1" applyAlignment="1">
      <alignment horizontal="center" vertical="center" wrapText="1"/>
    </xf>
    <xf numFmtId="0" fontId="4" fillId="29" borderId="199" xfId="0" applyFont="1" applyFill="1" applyBorder="1" applyAlignment="1">
      <alignment horizontal="center" vertical="center" wrapText="1"/>
    </xf>
    <xf numFmtId="182" fontId="4" fillId="29" borderId="191" xfId="0" applyNumberFormat="1" applyFont="1" applyFill="1" applyBorder="1" applyAlignment="1">
      <alignment horizontal="right" vertical="center" wrapText="1"/>
    </xf>
    <xf numFmtId="182" fontId="4" fillId="29" borderId="200" xfId="0" applyNumberFormat="1" applyFont="1" applyFill="1" applyBorder="1" applyAlignment="1">
      <alignment horizontal="right" vertical="center" wrapText="1"/>
    </xf>
    <xf numFmtId="176" fontId="4" fillId="0" borderId="191" xfId="0" applyNumberFormat="1" applyFont="1" applyFill="1" applyBorder="1" applyAlignment="1">
      <alignment horizontal="right" vertical="center" wrapText="1"/>
    </xf>
    <xf numFmtId="176" fontId="4" fillId="0" borderId="31" xfId="0" applyNumberFormat="1" applyFont="1" applyFill="1" applyBorder="1" applyAlignment="1">
      <alignment horizontal="right" vertical="center" wrapText="1"/>
    </xf>
    <xf numFmtId="176" fontId="4" fillId="0" borderId="192" xfId="0" applyNumberFormat="1" applyFont="1" applyFill="1" applyBorder="1" applyAlignment="1">
      <alignment horizontal="right" vertical="center" wrapText="1"/>
    </xf>
    <xf numFmtId="176" fontId="4" fillId="24" borderId="201" xfId="0" applyNumberFormat="1" applyFont="1" applyFill="1" applyBorder="1" applyAlignment="1">
      <alignment horizontal="right" vertical="center" wrapText="1"/>
    </xf>
    <xf numFmtId="176" fontId="4" fillId="24" borderId="35" xfId="0" applyNumberFormat="1" applyFont="1" applyFill="1" applyBorder="1" applyAlignment="1">
      <alignment horizontal="right" vertical="center"/>
    </xf>
    <xf numFmtId="176" fontId="4" fillId="25" borderId="40" xfId="0" applyNumberFormat="1" applyFont="1" applyFill="1" applyBorder="1" applyAlignment="1">
      <alignment horizontal="center" vertical="center" wrapText="1"/>
    </xf>
    <xf numFmtId="176" fontId="4" fillId="0" borderId="40" xfId="0" applyNumberFormat="1" applyFont="1" applyFill="1" applyBorder="1" applyAlignment="1">
      <alignment horizontal="right" vertical="center" wrapText="1"/>
    </xf>
    <xf numFmtId="176" fontId="4" fillId="0" borderId="40" xfId="0" applyNumberFormat="1" applyFont="1" applyFill="1" applyBorder="1" applyAlignment="1">
      <alignment horizontal="right" vertical="center"/>
    </xf>
    <xf numFmtId="176" fontId="4" fillId="0" borderId="202" xfId="0" applyNumberFormat="1" applyFont="1" applyFill="1" applyBorder="1" applyAlignment="1">
      <alignment horizontal="right" vertical="center"/>
    </xf>
    <xf numFmtId="176" fontId="14" fillId="29" borderId="35" xfId="0" applyNumberFormat="1" applyFont="1" applyFill="1" applyBorder="1" applyAlignment="1">
      <alignment horizontal="right"/>
    </xf>
    <xf numFmtId="176" fontId="4" fillId="0" borderId="198" xfId="0" applyNumberFormat="1" applyFont="1" applyFill="1" applyBorder="1" applyAlignment="1">
      <alignment horizontal="right" vertical="center" wrapText="1"/>
    </xf>
    <xf numFmtId="176" fontId="4" fillId="25" borderId="203" xfId="0" applyNumberFormat="1" applyFont="1" applyFill="1" applyBorder="1" applyAlignment="1">
      <alignment horizontal="center" vertical="center" wrapText="1"/>
    </xf>
    <xf numFmtId="176" fontId="4" fillId="0" borderId="203" xfId="0" applyNumberFormat="1" applyFont="1" applyFill="1" applyBorder="1" applyAlignment="1">
      <alignment horizontal="right" vertical="center" wrapText="1"/>
    </xf>
    <xf numFmtId="0" fontId="4" fillId="25" borderId="204" xfId="0" applyFont="1" applyFill="1" applyBorder="1" applyAlignment="1">
      <alignment horizontal="left" vertical="center" wrapText="1"/>
    </xf>
    <xf numFmtId="0" fontId="4" fillId="25" borderId="205" xfId="0" applyFont="1" applyFill="1" applyBorder="1" applyAlignment="1">
      <alignment horizontal="center" vertical="center" wrapText="1"/>
    </xf>
    <xf numFmtId="0" fontId="4" fillId="25" borderId="206" xfId="0" applyFont="1" applyFill="1" applyBorder="1" applyAlignment="1">
      <alignment horizontal="left" vertical="center" wrapText="1"/>
    </xf>
    <xf numFmtId="0" fontId="4" fillId="25" borderId="196" xfId="0" applyFont="1" applyFill="1" applyBorder="1" applyAlignment="1">
      <alignment horizontal="center" vertical="center" wrapText="1"/>
    </xf>
    <xf numFmtId="176" fontId="4" fillId="29" borderId="40" xfId="0" applyNumberFormat="1" applyFont="1" applyFill="1" applyBorder="1" applyAlignment="1">
      <alignment horizontal="right" vertical="center" wrapText="1"/>
    </xf>
    <xf numFmtId="176" fontId="4" fillId="29" borderId="201" xfId="0" applyNumberFormat="1" applyFont="1" applyFill="1" applyBorder="1" applyAlignment="1">
      <alignment horizontal="right" vertical="center" wrapText="1"/>
    </xf>
    <xf numFmtId="176" fontId="4" fillId="29" borderId="207" xfId="0" applyNumberFormat="1" applyFont="1" applyFill="1" applyBorder="1" applyAlignment="1">
      <alignment horizontal="right" vertical="center" wrapText="1"/>
    </xf>
    <xf numFmtId="0" fontId="4" fillId="25" borderId="59" xfId="0" applyFont="1" applyFill="1" applyBorder="1" applyAlignment="1">
      <alignment horizontal="center" vertical="center" wrapText="1"/>
    </xf>
    <xf numFmtId="0" fontId="4" fillId="25" borderId="208" xfId="0" applyFont="1" applyFill="1" applyBorder="1" applyAlignment="1">
      <alignment horizontal="center" vertical="center" wrapText="1"/>
    </xf>
    <xf numFmtId="0" fontId="4" fillId="25" borderId="209" xfId="0" applyFont="1" applyFill="1" applyBorder="1" applyAlignment="1">
      <alignment horizontal="center" vertical="center" wrapText="1"/>
    </xf>
    <xf numFmtId="0" fontId="4" fillId="25" borderId="193" xfId="0" applyFont="1" applyFill="1" applyBorder="1" applyAlignment="1">
      <alignment horizontal="center" vertical="center" wrapText="1"/>
    </xf>
    <xf numFmtId="176" fontId="4" fillId="24" borderId="205" xfId="0" applyNumberFormat="1" applyFont="1" applyFill="1" applyBorder="1" applyAlignment="1">
      <alignment horizontal="right" vertical="center" wrapText="1"/>
    </xf>
    <xf numFmtId="0" fontId="4" fillId="25" borderId="210" xfId="0" applyFont="1" applyFill="1" applyBorder="1" applyAlignment="1">
      <alignment horizontal="center" vertical="center" wrapText="1"/>
    </xf>
    <xf numFmtId="176" fontId="4" fillId="24" borderId="40" xfId="0" applyNumberFormat="1" applyFont="1" applyFill="1" applyBorder="1" applyAlignment="1">
      <alignment horizontal="right" vertical="center" wrapText="1"/>
    </xf>
    <xf numFmtId="176" fontId="4" fillId="24" borderId="40" xfId="0" applyNumberFormat="1" applyFont="1" applyFill="1" applyBorder="1" applyAlignment="1">
      <alignment horizontal="right" vertical="center"/>
    </xf>
    <xf numFmtId="176" fontId="4" fillId="24" borderId="197" xfId="0" applyNumberFormat="1" applyFont="1" applyFill="1" applyBorder="1" applyAlignment="1">
      <alignment horizontal="right" vertical="center"/>
    </xf>
    <xf numFmtId="176" fontId="4" fillId="29" borderId="104" xfId="0" applyNumberFormat="1" applyFont="1" applyFill="1" applyBorder="1" applyAlignment="1">
      <alignment horizontal="right" vertical="center" wrapText="1"/>
    </xf>
    <xf numFmtId="176" fontId="4" fillId="29" borderId="90" xfId="0" applyNumberFormat="1" applyFont="1" applyFill="1" applyBorder="1" applyAlignment="1">
      <alignment horizontal="right" vertical="center" wrapText="1"/>
    </xf>
    <xf numFmtId="0" fontId="4" fillId="25" borderId="211" xfId="0" applyFont="1" applyFill="1" applyBorder="1" applyAlignment="1">
      <alignment horizontal="left" vertical="center" wrapText="1"/>
    </xf>
    <xf numFmtId="0" fontId="4" fillId="25" borderId="212" xfId="0" applyFont="1" applyFill="1" applyBorder="1" applyAlignment="1">
      <alignment horizontal="center" vertical="center" wrapText="1"/>
    </xf>
    <xf numFmtId="176" fontId="4" fillId="24" borderId="15" xfId="0" applyNumberFormat="1" applyFont="1" applyFill="1" applyBorder="1" applyAlignment="1">
      <alignment horizontal="right" vertical="center"/>
    </xf>
    <xf numFmtId="176" fontId="4" fillId="24" borderId="29" xfId="0" applyNumberFormat="1" applyFont="1" applyFill="1" applyBorder="1" applyAlignment="1">
      <alignment horizontal="right" vertical="center"/>
    </xf>
    <xf numFmtId="0" fontId="4" fillId="25" borderId="213" xfId="0" applyFont="1" applyFill="1" applyBorder="1" applyAlignment="1">
      <alignment horizontal="left" vertical="center" wrapText="1"/>
    </xf>
    <xf numFmtId="0" fontId="4" fillId="25" borderId="214" xfId="0" applyFont="1" applyFill="1" applyBorder="1" applyAlignment="1">
      <alignment horizontal="center" vertical="center" wrapText="1"/>
    </xf>
    <xf numFmtId="176" fontId="4" fillId="24" borderId="21" xfId="0" applyNumberFormat="1" applyFont="1" applyFill="1" applyBorder="1" applyAlignment="1">
      <alignment horizontal="right" vertical="center"/>
    </xf>
    <xf numFmtId="176" fontId="4" fillId="24" borderId="99" xfId="0" applyNumberFormat="1" applyFont="1" applyFill="1" applyBorder="1" applyAlignment="1">
      <alignment horizontal="right" vertical="center"/>
    </xf>
    <xf numFmtId="176" fontId="4" fillId="29" borderId="15" xfId="0" applyNumberFormat="1" applyFont="1" applyFill="1" applyBorder="1" applyAlignment="1">
      <alignment horizontal="right" vertical="center"/>
    </xf>
    <xf numFmtId="176" fontId="14" fillId="29" borderId="15" xfId="0" applyNumberFormat="1" applyFont="1" applyFill="1" applyBorder="1" applyAlignment="1">
      <alignment horizontal="right" vertical="center"/>
    </xf>
    <xf numFmtId="176" fontId="4" fillId="29" borderId="21" xfId="0" applyNumberFormat="1" applyFont="1" applyFill="1" applyBorder="1" applyAlignment="1">
      <alignment horizontal="right" vertical="center"/>
    </xf>
    <xf numFmtId="176" fontId="14" fillId="29" borderId="21" xfId="0" applyNumberFormat="1" applyFont="1" applyFill="1" applyBorder="1" applyAlignment="1">
      <alignment horizontal="right" vertical="center"/>
    </xf>
    <xf numFmtId="0" fontId="4" fillId="25" borderId="215" xfId="0" applyFont="1" applyFill="1" applyBorder="1" applyAlignment="1">
      <alignment horizontal="center" vertical="center" wrapText="1"/>
    </xf>
    <xf numFmtId="0" fontId="4" fillId="25" borderId="13" xfId="0" applyFont="1" applyFill="1" applyBorder="1" applyAlignment="1">
      <alignment horizontal="center" vertical="center" wrapText="1"/>
    </xf>
    <xf numFmtId="176" fontId="4" fillId="29" borderId="29" xfId="0" applyNumberFormat="1" applyFont="1" applyFill="1" applyBorder="1" applyAlignment="1">
      <alignment horizontal="right" vertical="center"/>
    </xf>
    <xf numFmtId="176" fontId="4" fillId="29" borderId="99" xfId="0" applyNumberFormat="1" applyFont="1" applyFill="1" applyBorder="1" applyAlignment="1">
      <alignment horizontal="right" vertical="center"/>
    </xf>
    <xf numFmtId="0" fontId="46" fillId="24" borderId="0" xfId="0" applyFont="1" applyFill="1" applyAlignment="1">
      <alignment horizontal="right"/>
    </xf>
    <xf numFmtId="0" fontId="47" fillId="24" borderId="0" xfId="0" applyFont="1" applyFill="1" applyAlignment="1">
      <alignment horizontal="center"/>
    </xf>
    <xf numFmtId="0" fontId="8" fillId="10" borderId="61" xfId="0" applyFont="1" applyFill="1" applyBorder="1" applyAlignment="1">
      <alignment horizontal="center" vertical="center" wrapText="1"/>
    </xf>
    <xf numFmtId="0" fontId="8" fillId="10" borderId="149" xfId="0" applyFont="1" applyFill="1" applyBorder="1" applyAlignment="1">
      <alignment vertical="center" wrapText="1"/>
    </xf>
    <xf numFmtId="0" fontId="4" fillId="10" borderId="61" xfId="0" applyFont="1" applyFill="1" applyBorder="1" applyAlignment="1">
      <alignment horizontal="center"/>
    </xf>
    <xf numFmtId="0" fontId="4" fillId="10" borderId="108" xfId="0" applyFont="1" applyFill="1" applyBorder="1" applyAlignment="1">
      <alignment horizontal="center"/>
    </xf>
    <xf numFmtId="0" fontId="8" fillId="10" borderId="62" xfId="0" applyFont="1" applyFill="1" applyBorder="1" applyAlignment="1">
      <alignment horizontal="center" vertical="center" wrapText="1"/>
    </xf>
    <xf numFmtId="0" fontId="8" fillId="10" borderId="216" xfId="0" applyFont="1" applyFill="1" applyBorder="1" applyAlignment="1">
      <alignment horizontal="center" vertical="center" wrapText="1"/>
    </xf>
    <xf numFmtId="0" fontId="8" fillId="10" borderId="110" xfId="0" applyFont="1" applyFill="1" applyBorder="1" applyAlignment="1">
      <alignment horizontal="center" vertical="center" wrapText="1"/>
    </xf>
    <xf numFmtId="0" fontId="8" fillId="10" borderId="96" xfId="0" applyFont="1" applyFill="1" applyBorder="1" applyAlignment="1">
      <alignment horizontal="center" vertical="center" wrapText="1"/>
    </xf>
    <xf numFmtId="0" fontId="7" fillId="10" borderId="112" xfId="0" applyFont="1" applyFill="1" applyBorder="1" applyAlignment="1">
      <alignment horizontal="center" vertical="center" wrapText="1"/>
    </xf>
    <xf numFmtId="0" fontId="8" fillId="10" borderId="217" xfId="0" applyFont="1" applyFill="1" applyBorder="1" applyAlignment="1">
      <alignment horizontal="center" vertical="center" wrapText="1"/>
    </xf>
    <xf numFmtId="0" fontId="21" fillId="10" borderId="216" xfId="0" applyFont="1" applyFill="1" applyBorder="1" applyAlignment="1">
      <alignment horizontal="center" vertical="center" wrapText="1"/>
    </xf>
    <xf numFmtId="0" fontId="11" fillId="10" borderId="74" xfId="0" applyFont="1" applyFill="1" applyBorder="1" applyAlignment="1">
      <alignment horizontal="left" vertical="center"/>
    </xf>
    <xf numFmtId="0" fontId="19" fillId="24" borderId="64" xfId="0" applyFont="1" applyFill="1" applyBorder="1" applyAlignment="1">
      <alignment horizontal="right" vertical="center" wrapText="1"/>
    </xf>
    <xf numFmtId="176" fontId="19" fillId="24" borderId="64" xfId="0" applyNumberFormat="1" applyFont="1" applyFill="1" applyBorder="1" applyAlignment="1">
      <alignment horizontal="right" vertical="center" wrapText="1"/>
    </xf>
    <xf numFmtId="0" fontId="8" fillId="10" borderId="62" xfId="0" applyFont="1" applyFill="1" applyBorder="1" applyAlignment="1">
      <alignment horizontal="left" wrapText="1"/>
    </xf>
    <xf numFmtId="0" fontId="8" fillId="24" borderId="64" xfId="0" applyFont="1" applyFill="1" applyBorder="1" applyAlignment="1">
      <alignment horizontal="right" wrapText="1"/>
    </xf>
    <xf numFmtId="176" fontId="8" fillId="24" borderId="64" xfId="0" applyNumberFormat="1" applyFont="1" applyFill="1" applyBorder="1" applyAlignment="1">
      <alignment horizontal="right" wrapText="1"/>
    </xf>
    <xf numFmtId="0" fontId="21" fillId="10" borderId="62" xfId="0" applyFont="1" applyFill="1" applyBorder="1" applyAlignment="1">
      <alignment horizontal="left" wrapText="1"/>
    </xf>
    <xf numFmtId="0" fontId="21" fillId="24" borderId="64" xfId="0" applyFont="1" applyFill="1" applyBorder="1" applyAlignment="1">
      <alignment horizontal="right" wrapText="1"/>
    </xf>
    <xf numFmtId="176" fontId="21" fillId="24" borderId="64" xfId="0" applyNumberFormat="1" applyFont="1" applyFill="1" applyBorder="1" applyAlignment="1">
      <alignment horizontal="right" wrapText="1"/>
    </xf>
    <xf numFmtId="0" fontId="21" fillId="10" borderId="68" xfId="0" applyFont="1" applyFill="1" applyBorder="1" applyAlignment="1">
      <alignment horizontal="left" wrapText="1"/>
    </xf>
    <xf numFmtId="0" fontId="21" fillId="24" borderId="218" xfId="0" applyFont="1" applyFill="1" applyBorder="1" applyAlignment="1">
      <alignment horizontal="right" wrapText="1"/>
    </xf>
    <xf numFmtId="176" fontId="8" fillId="24" borderId="218" xfId="0" applyNumberFormat="1" applyFont="1" applyFill="1" applyBorder="1" applyAlignment="1">
      <alignment horizontal="right" wrapText="1"/>
    </xf>
    <xf numFmtId="0" fontId="14" fillId="24" borderId="96" xfId="0" applyFont="1" applyFill="1" applyBorder="1" applyAlignment="1">
      <alignment/>
    </xf>
    <xf numFmtId="0" fontId="14" fillId="10" borderId="152" xfId="0" applyFont="1" applyFill="1" applyBorder="1" applyAlignment="1">
      <alignment/>
    </xf>
    <xf numFmtId="0" fontId="8" fillId="10" borderId="111" xfId="0" applyFont="1" applyFill="1" applyBorder="1" applyAlignment="1">
      <alignment vertical="center" wrapText="1"/>
    </xf>
    <xf numFmtId="0" fontId="8" fillId="10" borderId="152" xfId="0" applyFont="1" applyFill="1" applyBorder="1" applyAlignment="1">
      <alignment horizontal="center" vertical="center" wrapText="1"/>
    </xf>
    <xf numFmtId="0" fontId="7" fillId="10" borderId="118" xfId="0" applyFont="1" applyFill="1" applyBorder="1" applyAlignment="1">
      <alignment horizontal="center" vertical="center" wrapText="1"/>
    </xf>
    <xf numFmtId="0" fontId="7" fillId="10" borderId="152" xfId="0" applyFont="1" applyFill="1" applyBorder="1" applyAlignment="1">
      <alignment horizontal="center" vertical="center" wrapText="1"/>
    </xf>
    <xf numFmtId="0" fontId="7" fillId="10" borderId="110" xfId="0" applyFont="1" applyFill="1" applyBorder="1" applyAlignment="1">
      <alignment horizontal="center" vertical="center" wrapText="1"/>
    </xf>
    <xf numFmtId="0" fontId="8" fillId="10" borderId="152" xfId="0" applyFont="1" applyFill="1" applyBorder="1" applyAlignment="1">
      <alignment vertical="center" wrapText="1"/>
    </xf>
    <xf numFmtId="0" fontId="21" fillId="10" borderId="75" xfId="0" applyFont="1" applyFill="1" applyBorder="1" applyAlignment="1">
      <alignment horizontal="center" vertical="center" wrapText="1"/>
    </xf>
    <xf numFmtId="0" fontId="7" fillId="10" borderId="216" xfId="0" applyFont="1" applyFill="1" applyBorder="1" applyAlignment="1">
      <alignment horizontal="center" vertical="center" wrapText="1"/>
    </xf>
    <xf numFmtId="0" fontId="21" fillId="10" borderId="112" xfId="0" applyFont="1" applyFill="1" applyBorder="1" applyAlignment="1">
      <alignment horizontal="center" vertical="center" wrapText="1"/>
    </xf>
    <xf numFmtId="176" fontId="21" fillId="24" borderId="218" xfId="0" applyNumberFormat="1" applyFont="1" applyFill="1" applyBorder="1" applyAlignment="1">
      <alignment horizontal="right" wrapText="1"/>
    </xf>
    <xf numFmtId="0" fontId="14" fillId="10" borderId="61" xfId="0" applyFont="1" applyFill="1" applyBorder="1" applyAlignment="1">
      <alignment horizontal="center"/>
    </xf>
    <xf numFmtId="176" fontId="46" fillId="24" borderId="0" xfId="0" applyNumberFormat="1" applyFont="1" applyFill="1" applyAlignment="1">
      <alignment horizontal="right"/>
    </xf>
    <xf numFmtId="176" fontId="14" fillId="24" borderId="0" xfId="0" applyNumberFormat="1" applyFont="1" applyFill="1" applyAlignment="1">
      <alignment/>
    </xf>
    <xf numFmtId="0" fontId="5" fillId="24" borderId="0" xfId="0" applyFont="1" applyFill="1" applyBorder="1" applyAlignment="1">
      <alignment horizontal="center"/>
    </xf>
    <xf numFmtId="0" fontId="10" fillId="24" borderId="0" xfId="0" applyFont="1" applyFill="1" applyBorder="1" applyAlignment="1">
      <alignment horizontal="center"/>
    </xf>
    <xf numFmtId="0" fontId="4" fillId="24" borderId="0" xfId="0" applyFont="1" applyFill="1" applyBorder="1" applyAlignment="1">
      <alignment horizontal="center" vertical="center"/>
    </xf>
    <xf numFmtId="0" fontId="4" fillId="10" borderId="50" xfId="0" applyFont="1" applyFill="1" applyBorder="1" applyAlignment="1">
      <alignment horizontal="left" vertical="center"/>
    </xf>
    <xf numFmtId="176" fontId="4" fillId="24" borderId="51" xfId="0" applyNumberFormat="1" applyFont="1" applyFill="1" applyBorder="1" applyAlignment="1">
      <alignment horizontal="right" vertical="center"/>
    </xf>
    <xf numFmtId="177" fontId="4" fillId="24" borderId="48" xfId="0" applyNumberFormat="1" applyFont="1" applyFill="1" applyBorder="1" applyAlignment="1">
      <alignment horizontal="right" vertical="center"/>
    </xf>
    <xf numFmtId="0" fontId="48" fillId="24" borderId="0" xfId="0" applyFont="1" applyFill="1" applyAlignment="1">
      <alignment/>
    </xf>
    <xf numFmtId="0" fontId="12" fillId="24" borderId="49" xfId="0" applyFont="1" applyFill="1" applyBorder="1" applyAlignment="1">
      <alignment horizontal="left" wrapText="1"/>
    </xf>
    <xf numFmtId="0" fontId="12" fillId="24" borderId="0" xfId="0" applyFont="1" applyFill="1" applyBorder="1" applyAlignment="1">
      <alignment horizontal="left" wrapText="1"/>
    </xf>
    <xf numFmtId="0" fontId="12" fillId="24" borderId="0" xfId="0" applyFont="1" applyFill="1" applyBorder="1" applyAlignment="1">
      <alignment horizontal="left" wrapText="1"/>
    </xf>
    <xf numFmtId="0" fontId="4" fillId="10" borderId="179" xfId="0" applyFont="1" applyFill="1" applyBorder="1" applyAlignment="1">
      <alignment horizontal="center" vertical="center" wrapText="1"/>
    </xf>
    <xf numFmtId="0" fontId="9" fillId="10" borderId="219" xfId="0" applyFont="1" applyFill="1" applyBorder="1" applyAlignment="1">
      <alignment horizontal="justify" vertical="center" wrapText="1"/>
    </xf>
    <xf numFmtId="0" fontId="4" fillId="10" borderId="0" xfId="0" applyFont="1" applyFill="1" applyBorder="1" applyAlignment="1">
      <alignment horizontal="center" vertical="center" wrapText="1"/>
    </xf>
    <xf numFmtId="0" fontId="9" fillId="10" borderId="0" xfId="0" applyFont="1" applyFill="1" applyBorder="1" applyAlignment="1">
      <alignment horizontal="justify" vertical="center" wrapText="1"/>
    </xf>
    <xf numFmtId="0" fontId="4" fillId="10" borderId="220" xfId="0" applyFont="1" applyFill="1" applyBorder="1" applyAlignment="1">
      <alignment horizontal="center" vertical="center" wrapText="1"/>
    </xf>
    <xf numFmtId="0" fontId="4" fillId="31" borderId="43" xfId="0" applyFont="1" applyFill="1" applyBorder="1" applyAlignment="1">
      <alignment horizontal="center" vertical="center" wrapText="1"/>
    </xf>
    <xf numFmtId="0" fontId="4" fillId="31" borderId="11" xfId="0" applyFont="1" applyFill="1" applyBorder="1" applyAlignment="1">
      <alignment horizontal="center" vertical="center" wrapText="1"/>
    </xf>
    <xf numFmtId="0" fontId="4" fillId="31" borderId="13" xfId="0" applyFont="1" applyFill="1" applyBorder="1" applyAlignment="1">
      <alignment horizontal="center" vertical="center" wrapText="1"/>
    </xf>
    <xf numFmtId="0" fontId="9" fillId="31" borderId="50" xfId="0" applyFont="1" applyFill="1" applyBorder="1" applyAlignment="1">
      <alignment horizontal="left" vertical="center" wrapText="1"/>
    </xf>
    <xf numFmtId="176" fontId="10" fillId="24" borderId="15" xfId="0" applyNumberFormat="1" applyFont="1" applyFill="1" applyBorder="1" applyAlignment="1">
      <alignment vertical="center"/>
    </xf>
    <xf numFmtId="176" fontId="10" fillId="24" borderId="29" xfId="0" applyNumberFormat="1" applyFont="1" applyFill="1" applyBorder="1" applyAlignment="1">
      <alignment vertical="center"/>
    </xf>
    <xf numFmtId="0" fontId="4" fillId="31" borderId="17" xfId="0" applyFont="1" applyFill="1" applyBorder="1" applyAlignment="1">
      <alignment horizontal="left" vertical="center" wrapText="1"/>
    </xf>
    <xf numFmtId="176" fontId="4" fillId="24" borderId="15" xfId="0" applyNumberFormat="1" applyFont="1" applyFill="1" applyBorder="1" applyAlignment="1">
      <alignment vertical="center"/>
    </xf>
    <xf numFmtId="176" fontId="4" fillId="24" borderId="29" xfId="0" applyNumberFormat="1" applyFont="1" applyFill="1" applyBorder="1" applyAlignment="1">
      <alignment vertical="center"/>
    </xf>
    <xf numFmtId="0" fontId="9" fillId="31" borderId="17" xfId="0" applyFont="1" applyFill="1" applyBorder="1" applyAlignment="1">
      <alignment horizontal="left" vertical="center" wrapText="1"/>
    </xf>
    <xf numFmtId="0" fontId="4" fillId="31" borderId="28" xfId="0" applyFont="1" applyFill="1" applyBorder="1" applyAlignment="1">
      <alignment horizontal="left" vertical="center" wrapText="1"/>
    </xf>
    <xf numFmtId="176" fontId="4" fillId="24" borderId="21" xfId="0" applyNumberFormat="1" applyFont="1" applyFill="1" applyBorder="1" applyAlignment="1">
      <alignment vertical="center"/>
    </xf>
    <xf numFmtId="176" fontId="4" fillId="24" borderId="99" xfId="0" applyNumberFormat="1" applyFont="1" applyFill="1" applyBorder="1" applyAlignment="1">
      <alignment vertical="center"/>
    </xf>
    <xf numFmtId="177" fontId="9" fillId="10" borderId="50" xfId="0" applyNumberFormat="1" applyFont="1" applyFill="1" applyBorder="1" applyAlignment="1">
      <alignment horizontal="left" vertical="center"/>
    </xf>
    <xf numFmtId="176" fontId="10" fillId="24" borderId="51" xfId="0" applyNumberFormat="1" applyFont="1" applyFill="1" applyBorder="1" applyAlignment="1">
      <alignment horizontal="right" vertical="top" wrapText="1"/>
    </xf>
    <xf numFmtId="177" fontId="4" fillId="10" borderId="17" xfId="0" applyNumberFormat="1" applyFont="1" applyFill="1" applyBorder="1" applyAlignment="1">
      <alignment horizontal="left" vertical="center"/>
    </xf>
    <xf numFmtId="176" fontId="4" fillId="24" borderId="44" xfId="0" applyNumberFormat="1" applyFont="1" applyFill="1" applyBorder="1" applyAlignment="1">
      <alignment horizontal="right" vertical="top" wrapText="1"/>
    </xf>
    <xf numFmtId="177" fontId="4" fillId="10" borderId="28" xfId="0" applyNumberFormat="1" applyFont="1" applyFill="1" applyBorder="1" applyAlignment="1">
      <alignment horizontal="left" vertical="center"/>
    </xf>
    <xf numFmtId="176" fontId="4" fillId="24" borderId="46" xfId="0" applyNumberFormat="1" applyFont="1" applyFill="1" applyBorder="1" applyAlignment="1">
      <alignment horizontal="right" vertical="top" wrapText="1"/>
    </xf>
    <xf numFmtId="0" fontId="4" fillId="10" borderId="43" xfId="0" applyFont="1" applyFill="1" applyBorder="1" applyAlignment="1">
      <alignment vertical="center" wrapText="1"/>
    </xf>
    <xf numFmtId="0" fontId="4" fillId="10" borderId="123" xfId="0" applyFont="1" applyFill="1" applyBorder="1" applyAlignment="1">
      <alignment horizontal="center" vertical="center" wrapText="1"/>
    </xf>
    <xf numFmtId="0" fontId="4" fillId="10" borderId="183" xfId="0" applyFont="1" applyFill="1" applyBorder="1" applyAlignment="1">
      <alignment horizontal="center" vertical="center" wrapText="1"/>
    </xf>
    <xf numFmtId="0" fontId="16" fillId="24" borderId="0" xfId="83" applyFill="1">
      <alignment/>
      <protection/>
    </xf>
    <xf numFmtId="0" fontId="0" fillId="24" borderId="0" xfId="46" applyFill="1" applyAlignment="1">
      <alignment horizontal="center" vertical="center"/>
      <protection/>
    </xf>
    <xf numFmtId="0" fontId="0" fillId="24" borderId="0" xfId="46" applyFill="1">
      <alignment vertical="center"/>
      <protection/>
    </xf>
    <xf numFmtId="0" fontId="0" fillId="24" borderId="0" xfId="46" applyFill="1" applyBorder="1">
      <alignment vertical="center"/>
      <protection/>
    </xf>
    <xf numFmtId="0" fontId="5" fillId="24" borderId="78" xfId="83" applyFont="1" applyFill="1" applyBorder="1" applyAlignment="1">
      <alignment horizontal="center" vertical="center"/>
      <protection/>
    </xf>
    <xf numFmtId="0" fontId="4" fillId="10" borderId="217" xfId="83" applyNumberFormat="1" applyFont="1" applyFill="1" applyBorder="1" applyAlignment="1" applyProtection="1">
      <alignment horizontal="center" vertical="center" wrapText="1"/>
      <protection/>
    </xf>
    <xf numFmtId="0" fontId="4" fillId="10" borderId="112" xfId="83" applyNumberFormat="1" applyFont="1" applyFill="1" applyBorder="1" applyAlignment="1" applyProtection="1">
      <alignment horizontal="center" vertical="center" wrapText="1"/>
      <protection/>
    </xf>
    <xf numFmtId="0" fontId="4" fillId="10" borderId="112" xfId="83" applyFont="1" applyFill="1" applyBorder="1" applyAlignment="1">
      <alignment horizontal="center" vertical="center"/>
      <protection/>
    </xf>
    <xf numFmtId="0" fontId="4" fillId="10" borderId="118" xfId="83" applyFont="1" applyFill="1" applyBorder="1" applyAlignment="1">
      <alignment horizontal="center" vertical="center"/>
      <protection/>
    </xf>
    <xf numFmtId="0" fontId="4" fillId="10" borderId="217" xfId="83" applyNumberFormat="1" applyFont="1" applyFill="1" applyBorder="1" applyAlignment="1" applyProtection="1">
      <alignment horizontal="center" vertical="center"/>
      <protection/>
    </xf>
    <xf numFmtId="0" fontId="4" fillId="10" borderId="118" xfId="83" applyNumberFormat="1" applyFont="1" applyFill="1" applyBorder="1" applyAlignment="1" applyProtection="1">
      <alignment horizontal="center" vertical="center"/>
      <protection/>
    </xf>
    <xf numFmtId="0" fontId="4" fillId="10" borderId="152" xfId="83" applyNumberFormat="1" applyFont="1" applyFill="1" applyBorder="1" applyAlignment="1" applyProtection="1">
      <alignment horizontal="center" vertical="center" wrapText="1"/>
      <protection/>
    </xf>
    <xf numFmtId="0" fontId="4" fillId="10" borderId="216" xfId="83" applyNumberFormat="1" applyFont="1" applyFill="1" applyBorder="1" applyAlignment="1" applyProtection="1">
      <alignment horizontal="center" vertical="center" wrapText="1"/>
      <protection/>
    </xf>
    <xf numFmtId="0" fontId="4" fillId="10" borderId="216" xfId="83" applyFont="1" applyFill="1" applyBorder="1" applyAlignment="1">
      <alignment horizontal="center" vertical="center"/>
      <protection/>
    </xf>
    <xf numFmtId="0" fontId="6" fillId="10" borderId="216" xfId="83" applyNumberFormat="1" applyFont="1" applyFill="1" applyBorder="1" applyAlignment="1" applyProtection="1">
      <alignment horizontal="center" vertical="center"/>
      <protection/>
    </xf>
    <xf numFmtId="0" fontId="6" fillId="10" borderId="110" xfId="83" applyNumberFormat="1" applyFont="1" applyFill="1" applyBorder="1" applyAlignment="1" applyProtection="1">
      <alignment horizontal="center" vertical="center"/>
      <protection/>
    </xf>
    <xf numFmtId="0" fontId="4" fillId="10" borderId="110" xfId="83" applyNumberFormat="1" applyFont="1" applyFill="1" applyBorder="1" applyAlignment="1" applyProtection="1">
      <alignment horizontal="center" vertical="center" wrapText="1"/>
      <protection/>
    </xf>
    <xf numFmtId="0" fontId="9" fillId="10" borderId="74" xfId="83" applyFont="1" applyFill="1" applyBorder="1" applyAlignment="1">
      <alignment vertical="center" wrapText="1"/>
      <protection/>
    </xf>
    <xf numFmtId="0" fontId="4" fillId="10" borderId="76" xfId="83" applyFont="1" applyFill="1" applyBorder="1" applyAlignment="1">
      <alignment horizontal="center" vertical="center"/>
      <protection/>
    </xf>
    <xf numFmtId="176" fontId="84" fillId="24" borderId="45" xfId="82" applyNumberFormat="1" applyFont="1" applyFill="1" applyBorder="1" applyAlignment="1">
      <alignment horizontal="right"/>
      <protection/>
    </xf>
    <xf numFmtId="177" fontId="91" fillId="24" borderId="45" xfId="83" applyNumberFormat="1" applyFont="1" applyFill="1" applyBorder="1" applyAlignment="1">
      <alignment horizontal="right" vertical="center"/>
      <protection/>
    </xf>
    <xf numFmtId="0" fontId="9" fillId="10" borderId="62" xfId="83" applyFont="1" applyFill="1" applyBorder="1" applyAlignment="1">
      <alignment horizontal="left" vertical="center" wrapText="1"/>
      <protection/>
    </xf>
    <xf numFmtId="0" fontId="4" fillId="10" borderId="64" xfId="83" applyFont="1" applyFill="1" applyBorder="1" applyAlignment="1">
      <alignment horizontal="center" vertical="center"/>
      <protection/>
    </xf>
    <xf numFmtId="177" fontId="84" fillId="24" borderId="45" xfId="82" applyNumberFormat="1" applyFont="1" applyFill="1" applyBorder="1" applyAlignment="1">
      <alignment horizontal="right"/>
      <protection/>
    </xf>
    <xf numFmtId="0" fontId="4" fillId="10" borderId="62" xfId="83" applyFont="1" applyFill="1" applyBorder="1" applyAlignment="1">
      <alignment horizontal="left" vertical="center" wrapText="1"/>
      <protection/>
    </xf>
    <xf numFmtId="176" fontId="84" fillId="24" borderId="45" xfId="83" applyNumberFormat="1" applyFont="1" applyFill="1" applyBorder="1" applyAlignment="1">
      <alignment horizontal="right" vertical="center"/>
      <protection/>
    </xf>
    <xf numFmtId="177" fontId="84" fillId="24" borderId="45" xfId="83" applyNumberFormat="1" applyFont="1" applyFill="1" applyBorder="1" applyAlignment="1">
      <alignment horizontal="right" vertical="center"/>
      <protection/>
    </xf>
    <xf numFmtId="177" fontId="91" fillId="24" borderId="44" xfId="83" applyNumberFormat="1" applyFont="1" applyFill="1" applyBorder="1" applyAlignment="1">
      <alignment horizontal="right" vertical="center"/>
      <protection/>
    </xf>
    <xf numFmtId="176" fontId="84" fillId="24" borderId="44" xfId="83" applyNumberFormat="1" applyFont="1" applyFill="1" applyBorder="1" applyAlignment="1">
      <alignment horizontal="right" vertical="center"/>
      <protection/>
    </xf>
    <xf numFmtId="177" fontId="84" fillId="24" borderId="15" xfId="83" applyNumberFormat="1" applyFont="1" applyFill="1" applyBorder="1" applyAlignment="1">
      <alignment horizontal="right"/>
      <protection/>
    </xf>
    <xf numFmtId="176" fontId="84" fillId="0" borderId="45" xfId="83" applyNumberFormat="1" applyFont="1" applyFill="1" applyBorder="1" applyAlignment="1">
      <alignment horizontal="right" vertical="center"/>
      <protection/>
    </xf>
    <xf numFmtId="176" fontId="84" fillId="0" borderId="44" xfId="83" applyNumberFormat="1" applyFont="1" applyFill="1" applyBorder="1" applyAlignment="1">
      <alignment horizontal="right" vertical="center"/>
      <protection/>
    </xf>
    <xf numFmtId="177" fontId="84" fillId="24" borderId="44" xfId="83" applyNumberFormat="1" applyFont="1" applyFill="1" applyBorder="1" applyAlignment="1">
      <alignment horizontal="right" vertical="center"/>
      <protection/>
    </xf>
    <xf numFmtId="176" fontId="84" fillId="24" borderId="44" xfId="83" applyNumberFormat="1" applyFont="1" applyFill="1" applyBorder="1" applyAlignment="1">
      <alignment horizontal="right"/>
      <protection/>
    </xf>
    <xf numFmtId="176" fontId="84" fillId="24" borderId="44" xfId="83" applyNumberFormat="1" applyFont="1" applyFill="1" applyBorder="1">
      <alignment/>
      <protection/>
    </xf>
    <xf numFmtId="177" fontId="84" fillId="24" borderId="44" xfId="83" applyNumberFormat="1" applyFont="1" applyFill="1" applyBorder="1">
      <alignment/>
      <protection/>
    </xf>
    <xf numFmtId="177" fontId="84" fillId="24" borderId="45" xfId="83" applyNumberFormat="1" applyFont="1" applyFill="1" applyBorder="1">
      <alignment/>
      <protection/>
    </xf>
    <xf numFmtId="176" fontId="91" fillId="24" borderId="45" xfId="83" applyNumberFormat="1" applyFont="1" applyFill="1" applyBorder="1" applyAlignment="1">
      <alignment horizontal="right" vertical="center"/>
      <protection/>
    </xf>
    <xf numFmtId="0" fontId="4" fillId="10" borderId="68" xfId="83" applyFont="1" applyFill="1" applyBorder="1" applyAlignment="1">
      <alignment horizontal="left" vertical="center" wrapText="1"/>
      <protection/>
    </xf>
    <xf numFmtId="0" fontId="4" fillId="10" borderId="70" xfId="83" applyFont="1" applyFill="1" applyBorder="1" applyAlignment="1">
      <alignment horizontal="center" vertical="center"/>
      <protection/>
    </xf>
    <xf numFmtId="176" fontId="84" fillId="24" borderId="47" xfId="83" applyNumberFormat="1" applyFont="1" applyFill="1" applyBorder="1" applyAlignment="1">
      <alignment horizontal="right" vertical="center"/>
      <protection/>
    </xf>
    <xf numFmtId="177" fontId="84" fillId="24" borderId="47" xfId="83" applyNumberFormat="1" applyFont="1" applyFill="1" applyBorder="1" applyAlignment="1">
      <alignment horizontal="right" vertical="center"/>
      <protection/>
    </xf>
    <xf numFmtId="177" fontId="84" fillId="24" borderId="46" xfId="83" applyNumberFormat="1" applyFont="1" applyFill="1" applyBorder="1" applyAlignment="1">
      <alignment horizontal="right" vertical="center"/>
      <protection/>
    </xf>
    <xf numFmtId="0" fontId="0" fillId="24" borderId="0" xfId="46" applyFill="1" applyBorder="1" applyAlignment="1">
      <alignment horizontal="center" vertical="center"/>
      <protection/>
    </xf>
    <xf numFmtId="0" fontId="0" fillId="24" borderId="0" xfId="46" applyFill="1" applyBorder="1">
      <alignment vertical="center"/>
      <protection/>
    </xf>
    <xf numFmtId="0" fontId="0" fillId="24" borderId="0" xfId="82" applyFill="1" applyBorder="1">
      <alignment/>
      <protection/>
    </xf>
    <xf numFmtId="0" fontId="16" fillId="24" borderId="0" xfId="83" applyFill="1" applyBorder="1">
      <alignment/>
      <protection/>
    </xf>
    <xf numFmtId="0" fontId="14" fillId="24" borderId="0" xfId="0" applyFont="1" applyFill="1" applyBorder="1" applyAlignment="1">
      <alignment vertical="center"/>
    </xf>
    <xf numFmtId="177" fontId="4" fillId="10" borderId="43" xfId="0" applyNumberFormat="1" applyFont="1" applyFill="1" applyBorder="1" applyAlignment="1">
      <alignment horizontal="center" vertical="center"/>
    </xf>
    <xf numFmtId="177" fontId="4" fillId="10" borderId="56" xfId="0" applyNumberFormat="1" applyFont="1" applyFill="1" applyBorder="1" applyAlignment="1">
      <alignment horizontal="center" vertical="center"/>
    </xf>
    <xf numFmtId="0" fontId="0" fillId="24" borderId="0" xfId="82" applyFill="1">
      <alignment/>
      <protection/>
    </xf>
    <xf numFmtId="0" fontId="4" fillId="10" borderId="43" xfId="82" applyNumberFormat="1" applyFont="1" applyFill="1" applyBorder="1" applyAlignment="1" applyProtection="1">
      <alignment horizontal="center" vertical="center" wrapText="1"/>
      <protection/>
    </xf>
    <xf numFmtId="0" fontId="4" fillId="10" borderId="11" xfId="82" applyFont="1" applyFill="1" applyBorder="1" applyAlignment="1">
      <alignment horizontal="center" vertical="center" wrapText="1"/>
      <protection/>
    </xf>
    <xf numFmtId="0" fontId="4" fillId="10" borderId="13" xfId="82" applyFont="1" applyFill="1" applyBorder="1" applyAlignment="1">
      <alignment horizontal="center" vertical="center"/>
      <protection/>
    </xf>
    <xf numFmtId="0" fontId="4" fillId="10" borderId="81" xfId="82" applyFont="1" applyFill="1" applyBorder="1" applyAlignment="1">
      <alignment horizontal="center" vertical="center"/>
      <protection/>
    </xf>
    <xf numFmtId="0" fontId="4" fillId="10" borderId="56" xfId="82" applyNumberFormat="1" applyFont="1" applyFill="1" applyBorder="1" applyAlignment="1" applyProtection="1">
      <alignment horizontal="center" vertical="center" wrapText="1"/>
      <protection/>
    </xf>
    <xf numFmtId="0" fontId="4" fillId="10" borderId="58" xfId="82" applyNumberFormat="1" applyFont="1" applyFill="1" applyBorder="1" applyAlignment="1" applyProtection="1">
      <alignment horizontal="center" vertical="center" wrapText="1"/>
      <protection/>
    </xf>
    <xf numFmtId="0" fontId="4" fillId="10" borderId="0" xfId="0" applyFont="1" applyFill="1" applyBorder="1" applyAlignment="1">
      <alignment horizontal="justify" vertical="center" wrapText="1"/>
    </xf>
    <xf numFmtId="176" fontId="10" fillId="24" borderId="51" xfId="82" applyNumberFormat="1" applyFont="1" applyFill="1" applyBorder="1" applyAlignment="1">
      <alignment horizontal="right" vertical="center"/>
      <protection/>
    </xf>
    <xf numFmtId="0" fontId="4" fillId="10" borderId="0" xfId="0" applyFont="1" applyFill="1" applyAlignment="1">
      <alignment horizontal="justify" vertical="center"/>
    </xf>
    <xf numFmtId="176" fontId="10" fillId="24" borderId="44" xfId="82" applyNumberFormat="1" applyFont="1" applyFill="1" applyBorder="1" applyAlignment="1">
      <alignment horizontal="right" vertical="center"/>
      <protection/>
    </xf>
    <xf numFmtId="176" fontId="4" fillId="24" borderId="44" xfId="82" applyNumberFormat="1" applyFont="1" applyFill="1" applyBorder="1" applyAlignment="1">
      <alignment horizontal="right" vertical="center"/>
      <protection/>
    </xf>
    <xf numFmtId="0" fontId="4" fillId="10" borderId="78" xfId="0" applyFont="1" applyFill="1" applyBorder="1" applyAlignment="1">
      <alignment horizontal="justify" vertical="center"/>
    </xf>
    <xf numFmtId="176" fontId="4" fillId="24" borderId="46" xfId="82" applyNumberFormat="1" applyFont="1" applyFill="1" applyBorder="1" applyAlignment="1">
      <alignment horizontal="right" vertical="center"/>
      <protection/>
    </xf>
    <xf numFmtId="0" fontId="4" fillId="10" borderId="59" xfId="82" applyNumberFormat="1" applyFont="1" applyFill="1" applyBorder="1" applyAlignment="1" applyProtection="1">
      <alignment horizontal="center" vertical="center" wrapText="1"/>
      <protection/>
    </xf>
    <xf numFmtId="176" fontId="10" fillId="24" borderId="48" xfId="82" applyNumberFormat="1" applyFont="1" applyFill="1" applyBorder="1" applyAlignment="1">
      <alignment horizontal="right" vertical="center"/>
      <protection/>
    </xf>
    <xf numFmtId="176" fontId="10" fillId="24" borderId="45" xfId="82" applyNumberFormat="1" applyFont="1" applyFill="1" applyBorder="1" applyAlignment="1">
      <alignment horizontal="right" vertical="center"/>
      <protection/>
    </xf>
    <xf numFmtId="176" fontId="4" fillId="24" borderId="45" xfId="82" applyNumberFormat="1" applyFont="1" applyFill="1" applyBorder="1" applyAlignment="1">
      <alignment horizontal="right" vertical="center"/>
      <protection/>
    </xf>
    <xf numFmtId="176" fontId="4" fillId="24" borderId="47" xfId="82" applyNumberFormat="1" applyFont="1" applyFill="1" applyBorder="1" applyAlignment="1">
      <alignment horizontal="right" vertical="center"/>
      <protection/>
    </xf>
    <xf numFmtId="0" fontId="5" fillId="0" borderId="0" xfId="82" applyFont="1" applyFill="1" applyAlignment="1">
      <alignment horizontal="center" vertical="center"/>
      <protection/>
    </xf>
    <xf numFmtId="0" fontId="5" fillId="24" borderId="0" xfId="82" applyFont="1" applyFill="1" applyBorder="1" applyAlignment="1">
      <alignment horizontal="center" vertical="center"/>
      <protection/>
    </xf>
    <xf numFmtId="0" fontId="4" fillId="10" borderId="11" xfId="82" applyNumberFormat="1" applyFont="1" applyFill="1" applyBorder="1" applyAlignment="1" applyProtection="1">
      <alignment horizontal="center" vertical="center" wrapText="1"/>
      <protection/>
    </xf>
    <xf numFmtId="0" fontId="4" fillId="10" borderId="13" xfId="82" applyNumberFormat="1" applyFont="1" applyFill="1" applyBorder="1" applyAlignment="1" applyProtection="1">
      <alignment horizontal="center" vertical="center" wrapText="1"/>
      <protection/>
    </xf>
    <xf numFmtId="0" fontId="9" fillId="10" borderId="0" xfId="0" applyFont="1" applyFill="1" applyBorder="1" applyAlignment="1">
      <alignment horizontal="justify" vertical="center" wrapText="1"/>
    </xf>
    <xf numFmtId="0" fontId="9" fillId="10" borderId="0" xfId="0" applyFont="1" applyFill="1" applyAlignment="1">
      <alignment horizontal="justify" vertical="center"/>
    </xf>
    <xf numFmtId="0" fontId="4" fillId="24" borderId="0" xfId="82" applyFont="1" applyFill="1" applyBorder="1" applyAlignment="1">
      <alignment horizontal="center" vertical="center"/>
      <protection/>
    </xf>
    <xf numFmtId="0" fontId="14" fillId="24" borderId="0" xfId="0" applyFont="1" applyFill="1" applyAlignment="1">
      <alignment horizontal="center" vertical="center"/>
    </xf>
    <xf numFmtId="0" fontId="14" fillId="24" borderId="0" xfId="0" applyFont="1" applyFill="1" applyBorder="1" applyAlignment="1">
      <alignment horizontal="center" vertical="center"/>
    </xf>
    <xf numFmtId="0" fontId="4" fillId="24" borderId="78" xfId="0" applyFont="1" applyFill="1" applyBorder="1" applyAlignment="1">
      <alignment horizontal="center" vertical="center"/>
    </xf>
    <xf numFmtId="177" fontId="4" fillId="10" borderId="13" xfId="0" applyNumberFormat="1" applyFont="1" applyFill="1" applyBorder="1" applyAlignment="1">
      <alignment horizontal="center" vertical="center" wrapText="1"/>
    </xf>
    <xf numFmtId="177" fontId="4" fillId="10" borderId="43" xfId="0" applyNumberFormat="1" applyFont="1" applyFill="1" applyBorder="1" applyAlignment="1">
      <alignment horizontal="center" vertical="center" wrapText="1"/>
    </xf>
    <xf numFmtId="177" fontId="4" fillId="10" borderId="81" xfId="0" applyNumberFormat="1" applyFont="1" applyFill="1" applyBorder="1" applyAlignment="1">
      <alignment horizontal="center" vertical="center" wrapText="1"/>
    </xf>
    <xf numFmtId="176" fontId="10" fillId="24" borderId="50" xfId="0" applyNumberFormat="1" applyFont="1" applyFill="1" applyBorder="1" applyAlignment="1">
      <alignment horizontal="right" vertical="center"/>
    </xf>
    <xf numFmtId="176" fontId="4" fillId="24" borderId="17" xfId="0" applyNumberFormat="1" applyFont="1" applyFill="1" applyBorder="1" applyAlignment="1">
      <alignment horizontal="right" vertical="center"/>
    </xf>
    <xf numFmtId="176" fontId="4" fillId="24" borderId="28" xfId="0" applyNumberFormat="1" applyFont="1" applyFill="1" applyBorder="1" applyAlignment="1">
      <alignment horizontal="right" vertical="center"/>
    </xf>
    <xf numFmtId="0" fontId="14" fillId="24" borderId="0" xfId="0" applyFont="1" applyFill="1" applyBorder="1" applyAlignment="1">
      <alignment horizontal="center" vertical="center"/>
    </xf>
    <xf numFmtId="177" fontId="14" fillId="24" borderId="0" xfId="0" applyNumberFormat="1" applyFont="1" applyFill="1" applyAlignment="1">
      <alignment horizontal="center" vertical="center"/>
    </xf>
    <xf numFmtId="0" fontId="4" fillId="24" borderId="78" xfId="0" applyFont="1" applyFill="1" applyBorder="1" applyAlignment="1">
      <alignment vertical="center"/>
    </xf>
    <xf numFmtId="0" fontId="4" fillId="10" borderId="81" xfId="0" applyFont="1" applyFill="1" applyBorder="1" applyAlignment="1">
      <alignment horizontal="center" vertical="center"/>
    </xf>
    <xf numFmtId="0" fontId="4" fillId="10" borderId="80" xfId="0" applyFont="1" applyFill="1" applyBorder="1" applyAlignment="1">
      <alignment horizontal="center" vertical="center"/>
    </xf>
    <xf numFmtId="0" fontId="4" fillId="10" borderId="49" xfId="0" applyFont="1" applyFill="1" applyBorder="1" applyAlignment="1">
      <alignment horizontal="center" vertical="center"/>
    </xf>
    <xf numFmtId="176" fontId="4" fillId="24" borderId="36" xfId="0" applyNumberFormat="1" applyFont="1" applyFill="1" applyBorder="1" applyAlignment="1">
      <alignment horizontal="right" vertical="center"/>
    </xf>
    <xf numFmtId="176" fontId="4" fillId="24" borderId="26" xfId="0" applyNumberFormat="1" applyFont="1" applyFill="1" applyBorder="1" applyAlignment="1">
      <alignment horizontal="right" vertical="center"/>
    </xf>
    <xf numFmtId="176" fontId="4" fillId="24" borderId="54" xfId="0" applyNumberFormat="1" applyFont="1" applyFill="1" applyBorder="1" applyAlignment="1">
      <alignment horizontal="right" vertical="center"/>
    </xf>
    <xf numFmtId="176" fontId="10" fillId="24" borderId="26" xfId="0" applyNumberFormat="1" applyFont="1" applyFill="1" applyBorder="1" applyAlignment="1">
      <alignment horizontal="right" vertical="center"/>
    </xf>
    <xf numFmtId="176" fontId="10" fillId="24" borderId="54" xfId="0" applyNumberFormat="1" applyFont="1" applyFill="1" applyBorder="1" applyAlignment="1">
      <alignment horizontal="right" vertical="center"/>
    </xf>
    <xf numFmtId="176" fontId="4" fillId="24" borderId="47" xfId="0" applyNumberFormat="1" applyFont="1" applyFill="1" applyBorder="1" applyAlignment="1">
      <alignment horizontal="right"/>
    </xf>
    <xf numFmtId="0" fontId="13" fillId="24" borderId="0" xfId="82" applyFont="1" applyFill="1">
      <alignment/>
      <protection/>
    </xf>
    <xf numFmtId="0" fontId="5" fillId="24" borderId="0" xfId="82" applyFont="1" applyFill="1" applyAlignment="1">
      <alignment horizontal="center"/>
      <protection/>
    </xf>
    <xf numFmtId="0" fontId="5" fillId="24" borderId="78" xfId="82" applyFont="1" applyFill="1" applyBorder="1" applyAlignment="1">
      <alignment horizontal="center"/>
      <protection/>
    </xf>
    <xf numFmtId="0" fontId="4" fillId="10" borderId="17" xfId="82" applyNumberFormat="1" applyFont="1" applyFill="1" applyBorder="1" applyAlignment="1" applyProtection="1">
      <alignment horizontal="center" vertical="center" wrapText="1"/>
      <protection/>
    </xf>
    <xf numFmtId="0" fontId="4" fillId="10" borderId="44" xfId="82" applyNumberFormat="1" applyFont="1" applyFill="1" applyBorder="1" applyAlignment="1" applyProtection="1">
      <alignment horizontal="center" vertical="center" wrapText="1"/>
      <protection/>
    </xf>
    <xf numFmtId="0" fontId="4" fillId="10" borderId="44" xfId="55" applyFont="1" applyFill="1" applyBorder="1" applyAlignment="1">
      <alignment horizontal="center" vertical="center" wrapText="1"/>
      <protection/>
    </xf>
    <xf numFmtId="0" fontId="4" fillId="10" borderId="45" xfId="55" applyFont="1" applyFill="1" applyBorder="1" applyAlignment="1">
      <alignment horizontal="center" vertical="center" wrapText="1"/>
      <protection/>
    </xf>
    <xf numFmtId="0" fontId="4" fillId="10" borderId="82" xfId="82" applyNumberFormat="1" applyFont="1" applyFill="1" applyBorder="1" applyAlignment="1" applyProtection="1">
      <alignment horizontal="center" vertical="center" wrapText="1"/>
      <protection/>
    </xf>
    <xf numFmtId="0" fontId="4" fillId="10" borderId="57" xfId="82" applyNumberFormat="1" applyFont="1" applyFill="1" applyBorder="1" applyAlignment="1" applyProtection="1">
      <alignment horizontal="center" vertical="center" wrapText="1"/>
      <protection/>
    </xf>
    <xf numFmtId="0" fontId="4" fillId="10" borderId="57" xfId="55" applyFont="1" applyFill="1" applyBorder="1" applyAlignment="1">
      <alignment horizontal="center" vertical="center" wrapText="1"/>
      <protection/>
    </xf>
    <xf numFmtId="0" fontId="4" fillId="10" borderId="83" xfId="55" applyFont="1" applyFill="1" applyBorder="1" applyAlignment="1">
      <alignment horizontal="center" vertical="center" wrapText="1"/>
      <protection/>
    </xf>
    <xf numFmtId="0" fontId="9" fillId="10" borderId="17" xfId="82" applyFont="1" applyFill="1" applyBorder="1" applyAlignment="1">
      <alignment horizontal="left" vertical="center" wrapText="1"/>
      <protection/>
    </xf>
    <xf numFmtId="0" fontId="4" fillId="10" borderId="44" xfId="82" applyFont="1" applyFill="1" applyBorder="1" applyAlignment="1">
      <alignment horizontal="center" vertical="center"/>
      <protection/>
    </xf>
    <xf numFmtId="0" fontId="4" fillId="24" borderId="44" xfId="82" applyFont="1" applyFill="1" applyBorder="1" applyAlignment="1">
      <alignment horizontal="right" vertical="center"/>
      <protection/>
    </xf>
    <xf numFmtId="0" fontId="4" fillId="24" borderId="45" xfId="82" applyFont="1" applyFill="1" applyBorder="1" applyAlignment="1">
      <alignment horizontal="right" vertical="center"/>
      <protection/>
    </xf>
    <xf numFmtId="0" fontId="4" fillId="10" borderId="17" xfId="82" applyFont="1" applyFill="1" applyBorder="1" applyAlignment="1">
      <alignment horizontal="left" vertical="center" wrapText="1"/>
      <protection/>
    </xf>
    <xf numFmtId="0" fontId="4" fillId="24" borderId="44" xfId="0" applyNumberFormat="1" applyFont="1" applyFill="1" applyBorder="1" applyAlignment="1">
      <alignment horizontal="right" vertical="center"/>
    </xf>
    <xf numFmtId="177" fontId="0" fillId="24" borderId="0" xfId="82" applyNumberFormat="1" applyFill="1" applyBorder="1">
      <alignment/>
      <protection/>
    </xf>
    <xf numFmtId="0" fontId="6" fillId="10" borderId="17" xfId="82" applyFont="1" applyFill="1" applyBorder="1" applyAlignment="1">
      <alignment horizontal="left" vertical="center" wrapText="1"/>
      <protection/>
    </xf>
    <xf numFmtId="181" fontId="0" fillId="24" borderId="0" xfId="82" applyNumberFormat="1" applyFill="1">
      <alignment/>
      <protection/>
    </xf>
    <xf numFmtId="177" fontId="13" fillId="24" borderId="0" xfId="82" applyNumberFormat="1" applyFont="1" applyFill="1" applyBorder="1">
      <alignment/>
      <protection/>
    </xf>
    <xf numFmtId="176" fontId="0" fillId="24" borderId="0" xfId="82" applyNumberFormat="1" applyFill="1">
      <alignment/>
      <protection/>
    </xf>
    <xf numFmtId="0" fontId="4" fillId="10" borderId="28" xfId="82" applyFont="1" applyFill="1" applyBorder="1" applyAlignment="1">
      <alignment horizontal="left" vertical="center" wrapText="1"/>
      <protection/>
    </xf>
    <xf numFmtId="0" fontId="4" fillId="10" borderId="46" xfId="0" applyFont="1" applyFill="1" applyBorder="1" applyAlignment="1">
      <alignment horizontal="center"/>
    </xf>
    <xf numFmtId="0" fontId="4" fillId="24" borderId="46" xfId="0" applyNumberFormat="1" applyFont="1" applyFill="1" applyBorder="1" applyAlignment="1">
      <alignment horizontal="right" vertical="center"/>
    </xf>
    <xf numFmtId="0" fontId="5" fillId="0" borderId="0" xfId="82" applyFont="1" applyFill="1" applyAlignment="1">
      <alignment horizontal="center"/>
      <protection/>
    </xf>
    <xf numFmtId="0" fontId="4" fillId="10" borderId="11" xfId="55" applyFont="1" applyFill="1" applyBorder="1" applyAlignment="1">
      <alignment horizontal="center" vertical="center" wrapText="1"/>
      <protection/>
    </xf>
    <xf numFmtId="0" fontId="4" fillId="10" borderId="46" xfId="0" applyFont="1" applyFill="1" applyBorder="1" applyAlignment="1">
      <alignment horizontal="center" vertical="center"/>
    </xf>
    <xf numFmtId="0" fontId="4" fillId="10" borderId="13" xfId="55" applyFont="1" applyFill="1" applyBorder="1" applyAlignment="1">
      <alignment horizontal="center" vertical="center" wrapText="1"/>
      <protection/>
    </xf>
    <xf numFmtId="0" fontId="13" fillId="24" borderId="35" xfId="82" applyFont="1" applyFill="1" applyBorder="1">
      <alignment/>
      <protection/>
    </xf>
    <xf numFmtId="176" fontId="10" fillId="24" borderId="44" xfId="0" applyNumberFormat="1" applyFont="1" applyFill="1" applyBorder="1" applyAlignment="1">
      <alignment vertical="center"/>
    </xf>
    <xf numFmtId="177" fontId="4" fillId="10" borderId="0" xfId="0" applyNumberFormat="1" applyFont="1" applyFill="1" applyBorder="1" applyAlignment="1">
      <alignment horizontal="left" vertical="center"/>
    </xf>
    <xf numFmtId="0" fontId="8" fillId="10" borderId="79" xfId="0" applyFont="1" applyFill="1" applyBorder="1" applyAlignment="1">
      <alignment horizontal="center" vertical="center" wrapText="1"/>
    </xf>
    <xf numFmtId="0" fontId="8" fillId="10" borderId="55" xfId="0" applyFont="1" applyFill="1" applyBorder="1" applyAlignment="1">
      <alignment horizontal="center" vertical="center"/>
    </xf>
    <xf numFmtId="0" fontId="8" fillId="10" borderId="13" xfId="0" applyFont="1" applyFill="1" applyBorder="1" applyAlignment="1">
      <alignment horizontal="center" vertical="center" wrapText="1"/>
    </xf>
    <xf numFmtId="0" fontId="8" fillId="10" borderId="82" xfId="0" applyFont="1" applyFill="1" applyBorder="1" applyAlignment="1">
      <alignment horizontal="center" vertical="center" wrapText="1"/>
    </xf>
    <xf numFmtId="0" fontId="8" fillId="10" borderId="57" xfId="0" applyFont="1" applyFill="1" applyBorder="1" applyAlignment="1">
      <alignment horizontal="center" vertical="center"/>
    </xf>
    <xf numFmtId="0" fontId="8" fillId="10" borderId="57" xfId="0" applyFont="1" applyFill="1" applyBorder="1" applyAlignment="1">
      <alignment horizontal="center" vertical="center" wrapText="1"/>
    </xf>
    <xf numFmtId="0" fontId="8" fillId="10" borderId="83" xfId="0" applyFont="1" applyFill="1" applyBorder="1" applyAlignment="1">
      <alignment horizontal="center" vertical="center" wrapText="1"/>
    </xf>
    <xf numFmtId="0" fontId="11" fillId="10" borderId="17" xfId="0" applyFont="1" applyFill="1" applyBorder="1" applyAlignment="1">
      <alignment horizontal="justify" vertical="center" wrapText="1"/>
    </xf>
    <xf numFmtId="0" fontId="11" fillId="10" borderId="44" xfId="0" applyFont="1" applyFill="1" applyBorder="1" applyAlignment="1">
      <alignment horizontal="center" vertical="center" wrapText="1"/>
    </xf>
    <xf numFmtId="177" fontId="19" fillId="24" borderId="44" xfId="0" applyNumberFormat="1" applyFont="1" applyFill="1" applyBorder="1" applyAlignment="1">
      <alignment horizontal="right" vertical="center" wrapText="1"/>
    </xf>
    <xf numFmtId="177" fontId="19" fillId="24" borderId="45" xfId="0" applyNumberFormat="1" applyFont="1" applyFill="1" applyBorder="1" applyAlignment="1">
      <alignment horizontal="right" vertical="center" wrapText="1"/>
    </xf>
    <xf numFmtId="0" fontId="8" fillId="10" borderId="17" xfId="0" applyFont="1" applyFill="1" applyBorder="1" applyAlignment="1">
      <alignment horizontal="justify" vertical="center" wrapText="1"/>
    </xf>
    <xf numFmtId="176" fontId="8" fillId="0" borderId="45" xfId="0" applyNumberFormat="1" applyFont="1" applyFill="1" applyBorder="1" applyAlignment="1">
      <alignment horizontal="right" vertical="center" wrapText="1"/>
    </xf>
    <xf numFmtId="0" fontId="8" fillId="10" borderId="28" xfId="0" applyFont="1" applyFill="1" applyBorder="1" applyAlignment="1">
      <alignment horizontal="justify" vertical="center" wrapText="1"/>
    </xf>
    <xf numFmtId="177" fontId="14" fillId="24" borderId="0" xfId="0" applyNumberFormat="1" applyFont="1" applyFill="1" applyBorder="1" applyAlignment="1">
      <alignment horizontal="center"/>
    </xf>
    <xf numFmtId="0" fontId="5" fillId="24" borderId="0" xfId="82" applyFont="1" applyFill="1" applyBorder="1" applyAlignment="1">
      <alignment vertical="center"/>
      <protection/>
    </xf>
    <xf numFmtId="0" fontId="5" fillId="24" borderId="78" xfId="82" applyFont="1" applyFill="1" applyBorder="1" applyAlignment="1">
      <alignment vertical="center"/>
      <protection/>
    </xf>
    <xf numFmtId="0" fontId="4" fillId="24" borderId="78" xfId="82" applyFont="1" applyFill="1" applyBorder="1" applyAlignment="1">
      <alignment vertical="center"/>
      <protection/>
    </xf>
    <xf numFmtId="0" fontId="4" fillId="10" borderId="79" xfId="82" applyFont="1" applyFill="1" applyBorder="1" applyAlignment="1">
      <alignment horizontal="center" vertical="center"/>
      <protection/>
    </xf>
    <xf numFmtId="0" fontId="4" fillId="10" borderId="43" xfId="82" applyFont="1" applyFill="1" applyBorder="1" applyAlignment="1">
      <alignment horizontal="center" vertical="center"/>
      <protection/>
    </xf>
    <xf numFmtId="0" fontId="4" fillId="10" borderId="11" xfId="82" applyFont="1" applyFill="1" applyBorder="1" applyAlignment="1">
      <alignment horizontal="center" vertical="center"/>
      <protection/>
    </xf>
    <xf numFmtId="177" fontId="4" fillId="10" borderId="11" xfId="82" applyNumberFormat="1" applyFont="1" applyFill="1" applyBorder="1" applyAlignment="1">
      <alignment horizontal="center" vertical="center"/>
      <protection/>
    </xf>
    <xf numFmtId="0" fontId="4" fillId="10" borderId="17" xfId="82" applyFont="1" applyFill="1" applyBorder="1" applyAlignment="1">
      <alignment horizontal="center" vertical="center"/>
      <protection/>
    </xf>
    <xf numFmtId="0" fontId="4" fillId="10" borderId="51" xfId="82" applyFont="1" applyFill="1" applyBorder="1" applyAlignment="1">
      <alignment horizontal="center" vertical="center"/>
      <protection/>
    </xf>
    <xf numFmtId="177" fontId="4" fillId="10" borderId="48" xfId="82" applyNumberFormat="1" applyFont="1" applyFill="1" applyBorder="1" applyAlignment="1">
      <alignment horizontal="center" vertical="center"/>
      <protection/>
    </xf>
    <xf numFmtId="177" fontId="4" fillId="10" borderId="56" xfId="82" applyNumberFormat="1" applyFont="1" applyFill="1" applyBorder="1" applyAlignment="1">
      <alignment horizontal="center" vertical="center"/>
      <protection/>
    </xf>
    <xf numFmtId="0" fontId="4" fillId="10" borderId="95" xfId="82" applyFont="1" applyFill="1" applyBorder="1" applyAlignment="1">
      <alignment horizontal="center" vertical="center"/>
      <protection/>
    </xf>
    <xf numFmtId="0" fontId="4" fillId="10" borderId="82" xfId="82" applyFont="1" applyFill="1" applyBorder="1" applyAlignment="1">
      <alignment horizontal="center" vertical="center"/>
      <protection/>
    </xf>
    <xf numFmtId="177" fontId="4" fillId="10" borderId="45" xfId="82" applyNumberFormat="1" applyFont="1" applyFill="1" applyBorder="1" applyAlignment="1">
      <alignment horizontal="center" vertical="center"/>
      <protection/>
    </xf>
    <xf numFmtId="177" fontId="6" fillId="10" borderId="44" xfId="82" applyNumberFormat="1" applyFont="1" applyFill="1" applyBorder="1" applyAlignment="1">
      <alignment horizontal="center" vertical="center"/>
      <protection/>
    </xf>
    <xf numFmtId="177" fontId="4" fillId="10" borderId="51" xfId="82" applyNumberFormat="1" applyFont="1" applyFill="1" applyBorder="1" applyAlignment="1">
      <alignment horizontal="center" vertical="center"/>
      <protection/>
    </xf>
    <xf numFmtId="182" fontId="10" fillId="24" borderId="51" xfId="0" applyNumberFormat="1" applyFont="1" applyFill="1" applyBorder="1" applyAlignment="1">
      <alignment horizontal="right" vertical="center"/>
    </xf>
    <xf numFmtId="182" fontId="4" fillId="24" borderId="44" xfId="0" applyNumberFormat="1" applyFont="1" applyFill="1" applyBorder="1" applyAlignment="1">
      <alignment horizontal="right" vertical="center"/>
    </xf>
    <xf numFmtId="182" fontId="4" fillId="24" borderId="46" xfId="0" applyNumberFormat="1" applyFont="1" applyFill="1" applyBorder="1" applyAlignment="1">
      <alignment horizontal="right" vertical="center"/>
    </xf>
    <xf numFmtId="0" fontId="4" fillId="24" borderId="0" xfId="0" applyFont="1" applyFill="1" applyBorder="1" applyAlignment="1">
      <alignment horizontal="center" vertical="center" wrapText="1"/>
    </xf>
    <xf numFmtId="0" fontId="4" fillId="10" borderId="56" xfId="82" applyFont="1" applyFill="1" applyBorder="1" applyAlignment="1">
      <alignment horizontal="center" vertical="center"/>
      <protection/>
    </xf>
    <xf numFmtId="0" fontId="4" fillId="10" borderId="48" xfId="82" applyFont="1" applyFill="1" applyBorder="1" applyAlignment="1">
      <alignment horizontal="center" vertical="center"/>
      <protection/>
    </xf>
    <xf numFmtId="0" fontId="6" fillId="10" borderId="44" xfId="82" applyFont="1" applyFill="1" applyBorder="1" applyAlignment="1">
      <alignment horizontal="center" vertical="center"/>
      <protection/>
    </xf>
    <xf numFmtId="0" fontId="4" fillId="10" borderId="45" xfId="82" applyFont="1" applyFill="1" applyBorder="1" applyAlignment="1">
      <alignment horizontal="center" vertical="center"/>
      <protection/>
    </xf>
    <xf numFmtId="0" fontId="4" fillId="24" borderId="45" xfId="0" applyNumberFormat="1" applyFont="1" applyFill="1" applyBorder="1" applyAlignment="1">
      <alignment horizontal="right" vertical="center"/>
    </xf>
    <xf numFmtId="0" fontId="4" fillId="24" borderId="47" xfId="0" applyNumberFormat="1" applyFont="1" applyFill="1" applyBorder="1" applyAlignment="1">
      <alignment horizontal="right" vertical="center"/>
    </xf>
    <xf numFmtId="191" fontId="4" fillId="24" borderId="0" xfId="0" applyNumberFormat="1" applyFont="1" applyFill="1" applyAlignment="1">
      <alignment horizontal="center"/>
    </xf>
    <xf numFmtId="177" fontId="4" fillId="24" borderId="0" xfId="0" applyNumberFormat="1" applyFont="1" applyFill="1" applyAlignment="1">
      <alignment horizontal="center"/>
    </xf>
    <xf numFmtId="0" fontId="4" fillId="10" borderId="83" xfId="0" applyFont="1" applyFill="1" applyBorder="1" applyAlignment="1">
      <alignment horizontal="center" vertical="center"/>
    </xf>
    <xf numFmtId="0" fontId="11" fillId="10" borderId="50" xfId="0" applyFont="1" applyFill="1" applyBorder="1" applyAlignment="1">
      <alignment horizontal="justify" vertical="center" wrapText="1"/>
    </xf>
    <xf numFmtId="0" fontId="8" fillId="24" borderId="51" xfId="0" applyFont="1" applyFill="1" applyBorder="1" applyAlignment="1">
      <alignment horizontal="center" vertical="center" wrapText="1"/>
    </xf>
    <xf numFmtId="0" fontId="4" fillId="24" borderId="48" xfId="0" applyFont="1" applyFill="1" applyBorder="1" applyAlignment="1">
      <alignment/>
    </xf>
    <xf numFmtId="182" fontId="4" fillId="24" borderId="45" xfId="0" applyNumberFormat="1" applyFont="1" applyFill="1" applyBorder="1" applyAlignment="1">
      <alignment horizontal="right" vertical="center"/>
    </xf>
    <xf numFmtId="0" fontId="8" fillId="10" borderId="17" xfId="0" applyFont="1" applyFill="1" applyBorder="1" applyAlignment="1">
      <alignment horizontal="justify" vertical="center"/>
    </xf>
    <xf numFmtId="0" fontId="11" fillId="10" borderId="28" xfId="0" applyFont="1" applyFill="1" applyBorder="1" applyAlignment="1">
      <alignment horizontal="justify" vertical="center" wrapText="1"/>
    </xf>
    <xf numFmtId="0" fontId="11" fillId="10" borderId="46" xfId="0" applyFont="1" applyFill="1" applyBorder="1" applyAlignment="1">
      <alignment horizontal="center" vertical="center" wrapText="1"/>
    </xf>
    <xf numFmtId="0" fontId="12" fillId="24" borderId="127" xfId="0" applyFont="1" applyFill="1" applyBorder="1" applyAlignment="1">
      <alignment horizontal="left" vertical="center" wrapText="1"/>
    </xf>
    <xf numFmtId="0" fontId="4" fillId="24" borderId="51" xfId="0" applyFont="1" applyFill="1" applyBorder="1" applyAlignment="1">
      <alignment/>
    </xf>
    <xf numFmtId="0" fontId="4" fillId="24" borderId="15" xfId="0" applyFont="1" applyFill="1" applyBorder="1" applyAlignment="1">
      <alignment/>
    </xf>
    <xf numFmtId="177" fontId="4" fillId="0" borderId="44" xfId="0" applyNumberFormat="1" applyFont="1" applyFill="1" applyBorder="1" applyAlignment="1">
      <alignment horizontal="right" vertical="center"/>
    </xf>
    <xf numFmtId="177" fontId="10" fillId="24" borderId="46" xfId="0" applyNumberFormat="1" applyFont="1" applyFill="1" applyBorder="1" applyAlignment="1">
      <alignment horizontal="right" vertical="center"/>
    </xf>
    <xf numFmtId="0" fontId="12" fillId="24" borderId="0" xfId="0" applyFont="1" applyFill="1" applyBorder="1" applyAlignment="1">
      <alignment horizontal="left" vertical="center" wrapText="1"/>
    </xf>
    <xf numFmtId="0" fontId="4" fillId="24" borderId="16" xfId="0" applyFont="1" applyFill="1" applyBorder="1" applyAlignment="1">
      <alignment/>
    </xf>
    <xf numFmtId="176" fontId="4" fillId="24" borderId="15" xfId="0" applyNumberFormat="1" applyFont="1" applyFill="1" applyBorder="1" applyAlignment="1">
      <alignment vertical="center"/>
    </xf>
    <xf numFmtId="176" fontId="4" fillId="24" borderId="16" xfId="0" applyNumberFormat="1" applyFont="1" applyFill="1" applyBorder="1" applyAlignment="1">
      <alignment vertical="center"/>
    </xf>
    <xf numFmtId="182" fontId="4" fillId="24" borderId="15" xfId="0" applyNumberFormat="1" applyFont="1" applyFill="1" applyBorder="1" applyAlignment="1">
      <alignment vertical="center"/>
    </xf>
    <xf numFmtId="182" fontId="4" fillId="24" borderId="16" xfId="0" applyNumberFormat="1" applyFont="1" applyFill="1" applyBorder="1" applyAlignment="1">
      <alignment vertical="center"/>
    </xf>
    <xf numFmtId="0" fontId="4" fillId="24" borderId="15" xfId="0" applyFont="1" applyFill="1" applyBorder="1" applyAlignment="1">
      <alignment vertical="center"/>
    </xf>
    <xf numFmtId="0" fontId="4" fillId="24" borderId="16" xfId="0" applyFont="1" applyFill="1" applyBorder="1" applyAlignment="1">
      <alignment vertical="center"/>
    </xf>
    <xf numFmtId="177" fontId="4" fillId="24" borderId="15" xfId="0" applyNumberFormat="1" applyFont="1" applyFill="1" applyBorder="1" applyAlignment="1">
      <alignment vertical="center"/>
    </xf>
    <xf numFmtId="177" fontId="4" fillId="24" borderId="16" xfId="0" applyNumberFormat="1" applyFont="1" applyFill="1" applyBorder="1" applyAlignment="1">
      <alignment vertical="center"/>
    </xf>
    <xf numFmtId="177" fontId="10" fillId="24" borderId="15" xfId="0" applyNumberFormat="1" applyFont="1" applyFill="1" applyBorder="1" applyAlignment="1">
      <alignment vertical="center"/>
    </xf>
    <xf numFmtId="177" fontId="10" fillId="24" borderId="16" xfId="0" applyNumberFormat="1" applyFont="1" applyFill="1" applyBorder="1" applyAlignment="1">
      <alignment vertical="center"/>
    </xf>
    <xf numFmtId="177" fontId="10" fillId="24" borderId="21" xfId="0" applyNumberFormat="1" applyFont="1" applyFill="1" applyBorder="1" applyAlignment="1">
      <alignment vertical="center"/>
    </xf>
    <xf numFmtId="177" fontId="10" fillId="24" borderId="22" xfId="0" applyNumberFormat="1" applyFont="1" applyFill="1" applyBorder="1" applyAlignment="1">
      <alignment vertical="center"/>
    </xf>
    <xf numFmtId="191" fontId="14" fillId="24" borderId="0" xfId="0" applyNumberFormat="1" applyFont="1" applyFill="1" applyAlignment="1">
      <alignment/>
    </xf>
    <xf numFmtId="191" fontId="4" fillId="10" borderId="80" xfId="0" applyNumberFormat="1" applyFont="1" applyFill="1" applyBorder="1" applyAlignment="1">
      <alignment horizontal="center" vertical="center" wrapText="1"/>
    </xf>
    <xf numFmtId="181" fontId="4" fillId="10" borderId="28" xfId="0" applyNumberFormat="1" applyFont="1" applyFill="1" applyBorder="1" applyAlignment="1">
      <alignment horizontal="left" vertical="center"/>
    </xf>
    <xf numFmtId="0" fontId="4" fillId="10" borderId="50" xfId="0" applyFont="1" applyFill="1" applyBorder="1" applyAlignment="1">
      <alignment vertical="center"/>
    </xf>
    <xf numFmtId="0" fontId="4" fillId="10" borderId="51"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4" fillId="10" borderId="96" xfId="0" applyFont="1" applyFill="1" applyBorder="1" applyAlignment="1">
      <alignment/>
    </xf>
    <xf numFmtId="0" fontId="4" fillId="10" borderId="0" xfId="0" applyFont="1" applyFill="1" applyAlignment="1">
      <alignment/>
    </xf>
    <xf numFmtId="0" fontId="4" fillId="10" borderId="97" xfId="0" applyFont="1" applyFill="1" applyBorder="1" applyAlignment="1">
      <alignment horizontal="center" vertical="center"/>
    </xf>
    <xf numFmtId="0" fontId="4" fillId="10" borderId="221" xfId="0" applyFont="1" applyFill="1" applyBorder="1" applyAlignment="1">
      <alignment horizontal="center" vertical="center" wrapText="1"/>
    </xf>
    <xf numFmtId="0" fontId="4" fillId="10" borderId="222" xfId="0" applyFont="1" applyFill="1" applyBorder="1" applyAlignment="1">
      <alignment horizontal="center" vertical="center"/>
    </xf>
    <xf numFmtId="176" fontId="10" fillId="24" borderId="75" xfId="0" applyNumberFormat="1" applyFont="1" applyFill="1" applyBorder="1" applyAlignment="1">
      <alignment horizontal="right" vertical="center"/>
    </xf>
    <xf numFmtId="176" fontId="4" fillId="24" borderId="223" xfId="0" applyNumberFormat="1" applyFont="1" applyFill="1" applyBorder="1" applyAlignment="1">
      <alignment horizontal="right" vertical="center"/>
    </xf>
    <xf numFmtId="176" fontId="4" fillId="24" borderId="224" xfId="0" applyNumberFormat="1" applyFont="1" applyFill="1" applyBorder="1" applyAlignment="1">
      <alignment horizontal="right" vertical="center"/>
    </xf>
    <xf numFmtId="176" fontId="4" fillId="24" borderId="63" xfId="0" applyNumberFormat="1" applyFont="1" applyFill="1" applyBorder="1" applyAlignment="1">
      <alignment horizontal="right" vertical="center"/>
    </xf>
    <xf numFmtId="176" fontId="4" fillId="24" borderId="69" xfId="0" applyNumberFormat="1" applyFont="1" applyFill="1" applyBorder="1" applyAlignment="1">
      <alignment horizontal="right" vertical="center"/>
    </xf>
    <xf numFmtId="0" fontId="4" fillId="24" borderId="0" xfId="0" applyFont="1" applyFill="1" applyBorder="1" applyAlignment="1">
      <alignment horizontal="center"/>
    </xf>
    <xf numFmtId="0" fontId="4" fillId="10" borderId="81" xfId="0" applyFont="1" applyFill="1" applyBorder="1" applyAlignment="1">
      <alignment/>
    </xf>
    <xf numFmtId="0" fontId="4" fillId="10" borderId="0" xfId="0" applyFont="1" applyFill="1" applyBorder="1" applyAlignment="1">
      <alignment/>
    </xf>
    <xf numFmtId="0" fontId="4" fillId="10" borderId="225" xfId="0" applyFont="1" applyFill="1" applyBorder="1" applyAlignment="1">
      <alignment horizontal="center" vertical="center"/>
    </xf>
    <xf numFmtId="0" fontId="4" fillId="10" borderId="226" xfId="0" applyFont="1" applyFill="1" applyBorder="1" applyAlignment="1">
      <alignment horizontal="center" vertical="center"/>
    </xf>
    <xf numFmtId="176" fontId="4" fillId="24" borderId="227" xfId="0" applyNumberFormat="1" applyFont="1" applyFill="1" applyBorder="1" applyAlignment="1">
      <alignment horizontal="right" vertical="center"/>
    </xf>
    <xf numFmtId="176" fontId="4" fillId="24" borderId="64" xfId="0" applyNumberFormat="1" applyFont="1" applyFill="1" applyBorder="1" applyAlignment="1">
      <alignment horizontal="right" vertical="center"/>
    </xf>
    <xf numFmtId="176" fontId="4" fillId="24" borderId="70" xfId="0" applyNumberFormat="1" applyFont="1" applyFill="1" applyBorder="1" applyAlignment="1">
      <alignment horizontal="right" vertical="center"/>
    </xf>
    <xf numFmtId="0" fontId="46" fillId="24" borderId="0" xfId="0" applyFont="1" applyFill="1" applyAlignment="1">
      <alignment/>
    </xf>
    <xf numFmtId="0" fontId="14" fillId="24" borderId="0" xfId="0" applyFont="1" applyFill="1" applyBorder="1" applyAlignment="1">
      <alignment/>
    </xf>
    <xf numFmtId="176" fontId="10" fillId="24" borderId="15" xfId="0" applyNumberFormat="1" applyFont="1" applyFill="1" applyBorder="1" applyAlignment="1">
      <alignment vertical="center"/>
    </xf>
    <xf numFmtId="176" fontId="4" fillId="24" borderId="15" xfId="0" applyNumberFormat="1" applyFont="1" applyFill="1" applyBorder="1" applyAlignment="1">
      <alignment vertical="center"/>
    </xf>
    <xf numFmtId="176" fontId="4" fillId="24" borderId="21" xfId="0" applyNumberFormat="1" applyFont="1" applyFill="1" applyBorder="1" applyAlignment="1">
      <alignment vertical="center"/>
    </xf>
    <xf numFmtId="176" fontId="10" fillId="24" borderId="16" xfId="0" applyNumberFormat="1" applyFont="1" applyFill="1" applyBorder="1" applyAlignment="1">
      <alignment vertical="center"/>
    </xf>
    <xf numFmtId="176" fontId="4" fillId="24" borderId="16" xfId="0" applyNumberFormat="1" applyFont="1" applyFill="1" applyBorder="1" applyAlignment="1">
      <alignment vertical="center"/>
    </xf>
    <xf numFmtId="176" fontId="4" fillId="24" borderId="22" xfId="0" applyNumberFormat="1" applyFont="1" applyFill="1" applyBorder="1" applyAlignment="1">
      <alignment vertical="center"/>
    </xf>
    <xf numFmtId="0" fontId="14" fillId="10" borderId="81" xfId="0" applyFont="1" applyFill="1" applyBorder="1" applyAlignment="1">
      <alignment/>
    </xf>
    <xf numFmtId="0" fontId="6" fillId="10" borderId="57" xfId="0" applyFont="1" applyFill="1" applyBorder="1" applyAlignment="1">
      <alignment horizontal="center" vertical="center"/>
    </xf>
    <xf numFmtId="192" fontId="4" fillId="10" borderId="59" xfId="0" applyNumberFormat="1" applyFont="1" applyFill="1" applyBorder="1" applyAlignment="1">
      <alignment horizontal="center" vertical="center" wrapText="1"/>
    </xf>
    <xf numFmtId="177" fontId="9" fillId="10" borderId="95" xfId="0" applyNumberFormat="1" applyFont="1" applyFill="1" applyBorder="1" applyAlignment="1">
      <alignment horizontal="left" vertical="center"/>
    </xf>
    <xf numFmtId="179" fontId="10" fillId="24" borderId="51" xfId="0" applyNumberFormat="1" applyFont="1" applyFill="1" applyBorder="1" applyAlignment="1">
      <alignment horizontal="right" vertical="center"/>
    </xf>
    <xf numFmtId="179" fontId="4" fillId="24" borderId="44" xfId="0" applyNumberFormat="1" applyFont="1" applyFill="1" applyBorder="1" applyAlignment="1">
      <alignment horizontal="right" vertical="center"/>
    </xf>
    <xf numFmtId="177" fontId="4" fillId="10" borderId="78" xfId="0" applyNumberFormat="1" applyFont="1" applyFill="1" applyBorder="1" applyAlignment="1">
      <alignment horizontal="left" vertical="center"/>
    </xf>
    <xf numFmtId="179" fontId="4" fillId="24" borderId="46" xfId="0" applyNumberFormat="1" applyFont="1" applyFill="1" applyBorder="1" applyAlignment="1">
      <alignment horizontal="right" vertical="center"/>
    </xf>
    <xf numFmtId="177" fontId="0" fillId="24" borderId="0" xfId="0" applyNumberFormat="1" applyFont="1" applyFill="1" applyBorder="1" applyAlignment="1">
      <alignment vertical="center"/>
    </xf>
    <xf numFmtId="176" fontId="0" fillId="24" borderId="0" xfId="0" applyNumberFormat="1" applyFont="1" applyFill="1" applyBorder="1" applyAlignment="1">
      <alignment vertical="center"/>
    </xf>
    <xf numFmtId="193" fontId="0" fillId="24" borderId="0" xfId="0" applyNumberFormat="1" applyFont="1" applyFill="1" applyBorder="1" applyAlignment="1">
      <alignment vertical="center"/>
    </xf>
    <xf numFmtId="0" fontId="6" fillId="10" borderId="59" xfId="0" applyFont="1" applyFill="1" applyBorder="1" applyAlignment="1">
      <alignment horizontal="center" vertical="center"/>
    </xf>
    <xf numFmtId="0" fontId="4" fillId="10" borderId="96" xfId="0" applyFont="1" applyFill="1" applyBorder="1" applyAlignment="1">
      <alignment horizontal="center" vertical="center"/>
    </xf>
    <xf numFmtId="179" fontId="10" fillId="24" borderId="51" xfId="0" applyNumberFormat="1" applyFont="1" applyFill="1" applyBorder="1" applyAlignment="1">
      <alignment vertical="center"/>
    </xf>
    <xf numFmtId="176" fontId="10" fillId="24" borderId="51" xfId="0" applyNumberFormat="1" applyFont="1" applyFill="1" applyBorder="1" applyAlignment="1">
      <alignment vertical="center"/>
    </xf>
    <xf numFmtId="177" fontId="4" fillId="10" borderId="80" xfId="0" applyNumberFormat="1" applyFont="1" applyFill="1" applyBorder="1" applyAlignment="1">
      <alignment horizontal="center" vertical="center"/>
    </xf>
    <xf numFmtId="177" fontId="4" fillId="10" borderId="79" xfId="0" applyNumberFormat="1" applyFont="1" applyFill="1" applyBorder="1" applyAlignment="1">
      <alignment horizontal="center" vertical="center"/>
    </xf>
    <xf numFmtId="177" fontId="4" fillId="10" borderId="83" xfId="0" applyNumberFormat="1" applyFont="1" applyFill="1" applyBorder="1" applyAlignment="1">
      <alignment horizontal="center" vertical="center"/>
    </xf>
    <xf numFmtId="177" fontId="4" fillId="10" borderId="82" xfId="0" applyNumberFormat="1" applyFont="1" applyFill="1" applyBorder="1" applyAlignment="1">
      <alignment horizontal="center" vertical="center"/>
    </xf>
    <xf numFmtId="0" fontId="8" fillId="10" borderId="58" xfId="0" applyFont="1" applyFill="1" applyBorder="1" applyAlignment="1">
      <alignment horizontal="center" vertical="center" wrapText="1"/>
    </xf>
    <xf numFmtId="0" fontId="8" fillId="10" borderId="59" xfId="0" applyFont="1" applyFill="1" applyBorder="1" applyAlignment="1">
      <alignment horizontal="center" vertical="center" wrapText="1"/>
    </xf>
    <xf numFmtId="182" fontId="4" fillId="24" borderId="46" xfId="0" applyNumberFormat="1" applyFont="1" applyFill="1" applyBorder="1" applyAlignment="1">
      <alignment vertical="center"/>
    </xf>
    <xf numFmtId="0" fontId="8" fillId="10" borderId="60" xfId="0" applyFont="1" applyFill="1" applyBorder="1" applyAlignment="1">
      <alignment horizontal="center" vertical="center" wrapText="1"/>
    </xf>
    <xf numFmtId="0" fontId="11" fillId="10" borderId="74" xfId="0" applyFont="1" applyFill="1" applyBorder="1" applyAlignment="1">
      <alignment horizontal="justify" vertical="center" wrapText="1"/>
    </xf>
    <xf numFmtId="176" fontId="19" fillId="24" borderId="75" xfId="0" applyNumberFormat="1" applyFont="1" applyFill="1" applyBorder="1" applyAlignment="1">
      <alignment horizontal="right" vertical="center" wrapText="1"/>
    </xf>
    <xf numFmtId="176" fontId="10" fillId="24" borderId="76" xfId="0" applyNumberFormat="1" applyFont="1" applyFill="1" applyBorder="1" applyAlignment="1">
      <alignment horizontal="right" vertical="center" wrapText="1"/>
    </xf>
    <xf numFmtId="0" fontId="11" fillId="10" borderId="62" xfId="0" applyFont="1" applyFill="1" applyBorder="1" applyAlignment="1">
      <alignment horizontal="justify" vertical="center" wrapText="1"/>
    </xf>
    <xf numFmtId="176" fontId="19" fillId="24" borderId="63" xfId="0" applyNumberFormat="1" applyFont="1" applyFill="1" applyBorder="1" applyAlignment="1">
      <alignment horizontal="right" vertical="center" wrapText="1"/>
    </xf>
    <xf numFmtId="176" fontId="8" fillId="24" borderId="63" xfId="0" applyNumberFormat="1" applyFont="1" applyFill="1" applyBorder="1" applyAlignment="1">
      <alignment horizontal="right" vertical="center" wrapText="1"/>
    </xf>
    <xf numFmtId="0" fontId="11" fillId="10" borderId="62" xfId="0" applyFont="1" applyFill="1" applyBorder="1" applyAlignment="1">
      <alignment horizontal="left" vertical="center" wrapText="1"/>
    </xf>
    <xf numFmtId="0" fontId="8" fillId="10" borderId="62" xfId="0" applyFont="1" applyFill="1" applyBorder="1" applyAlignment="1">
      <alignment horizontal="justify" vertical="center" wrapText="1"/>
    </xf>
    <xf numFmtId="0" fontId="11" fillId="10" borderId="65" xfId="0" applyFont="1" applyFill="1" applyBorder="1" applyAlignment="1">
      <alignment horizontal="justify" vertical="center" wrapText="1"/>
    </xf>
    <xf numFmtId="176" fontId="19" fillId="24" borderId="66" xfId="0" applyNumberFormat="1" applyFont="1" applyFill="1" applyBorder="1" applyAlignment="1">
      <alignment horizontal="right" vertical="center" wrapText="1"/>
    </xf>
    <xf numFmtId="176" fontId="10" fillId="24" borderId="66" xfId="0" applyNumberFormat="1" applyFont="1" applyFill="1" applyBorder="1" applyAlignment="1">
      <alignment horizontal="right" vertical="center" wrapText="1"/>
    </xf>
    <xf numFmtId="176" fontId="10" fillId="24" borderId="67" xfId="0" applyNumberFormat="1" applyFont="1" applyFill="1" applyBorder="1" applyAlignment="1">
      <alignment horizontal="right" vertical="center" wrapText="1"/>
    </xf>
    <xf numFmtId="0" fontId="8" fillId="10" borderId="56" xfId="0" applyFont="1" applyFill="1" applyBorder="1" applyAlignment="1">
      <alignment horizontal="center" vertical="center" wrapText="1"/>
    </xf>
    <xf numFmtId="0" fontId="7" fillId="10" borderId="17" xfId="0" applyFont="1" applyFill="1" applyBorder="1" applyAlignment="1">
      <alignment horizontal="justify" vertical="center" wrapText="1"/>
    </xf>
    <xf numFmtId="0" fontId="11" fillId="10" borderId="228" xfId="0" applyFont="1" applyFill="1" applyBorder="1" applyAlignment="1">
      <alignment horizontal="justify" vertical="center" wrapText="1"/>
    </xf>
    <xf numFmtId="176" fontId="10" fillId="24" borderId="229" xfId="0" applyNumberFormat="1" applyFont="1" applyFill="1" applyBorder="1" applyAlignment="1">
      <alignment horizontal="right" vertical="center"/>
    </xf>
    <xf numFmtId="0" fontId="8" fillId="10" borderId="228" xfId="0" applyFont="1" applyFill="1" applyBorder="1" applyAlignment="1">
      <alignment horizontal="justify" vertical="center" wrapText="1"/>
    </xf>
    <xf numFmtId="176" fontId="4" fillId="24" borderId="229" xfId="0" applyNumberFormat="1" applyFont="1" applyFill="1" applyBorder="1" applyAlignment="1">
      <alignment horizontal="right" vertical="center"/>
    </xf>
    <xf numFmtId="0" fontId="7" fillId="10" borderId="228" xfId="0" applyFont="1" applyFill="1" applyBorder="1" applyAlignment="1">
      <alignment horizontal="justify" vertical="center" wrapText="1"/>
    </xf>
    <xf numFmtId="176" fontId="4" fillId="24" borderId="229" xfId="0" applyNumberFormat="1" applyFont="1" applyFill="1" applyBorder="1" applyAlignment="1">
      <alignment horizontal="right" vertical="center"/>
    </xf>
    <xf numFmtId="0" fontId="8" fillId="10" borderId="230" xfId="0" applyFont="1" applyFill="1" applyBorder="1" applyAlignment="1">
      <alignment horizontal="justify" vertical="center" wrapText="1"/>
    </xf>
    <xf numFmtId="176" fontId="4" fillId="24" borderId="231" xfId="0" applyNumberFormat="1" applyFont="1" applyFill="1" applyBorder="1" applyAlignment="1">
      <alignment horizontal="right" vertical="center"/>
    </xf>
    <xf numFmtId="176" fontId="4" fillId="24" borderId="231" xfId="0" applyNumberFormat="1" applyFont="1" applyFill="1" applyBorder="1" applyAlignment="1">
      <alignment horizontal="right" vertical="center"/>
    </xf>
    <xf numFmtId="0" fontId="12" fillId="24" borderId="0" xfId="0" applyFont="1" applyFill="1" applyAlignment="1">
      <alignment horizontal="left"/>
    </xf>
    <xf numFmtId="0" fontId="4" fillId="24" borderId="0" xfId="0" applyFont="1" applyFill="1" applyAlignment="1">
      <alignment horizontal="right" vertical="center"/>
    </xf>
    <xf numFmtId="176" fontId="10" fillId="24" borderId="232" xfId="0" applyNumberFormat="1" applyFont="1" applyFill="1" applyBorder="1" applyAlignment="1">
      <alignment horizontal="right" vertical="center"/>
    </xf>
    <xf numFmtId="176" fontId="4" fillId="24" borderId="232" xfId="0" applyNumberFormat="1" applyFont="1" applyFill="1" applyBorder="1" applyAlignment="1">
      <alignment horizontal="right" vertical="center"/>
    </xf>
    <xf numFmtId="176" fontId="4" fillId="24" borderId="233" xfId="0" applyNumberFormat="1" applyFont="1" applyFill="1" applyBorder="1" applyAlignment="1">
      <alignment horizontal="right" vertical="center"/>
    </xf>
    <xf numFmtId="176" fontId="4" fillId="24" borderId="234" xfId="0" applyNumberFormat="1" applyFont="1" applyFill="1" applyBorder="1" applyAlignment="1">
      <alignment horizontal="right" vertical="center"/>
    </xf>
    <xf numFmtId="176" fontId="4" fillId="24" borderId="15" xfId="0" applyNumberFormat="1" applyFont="1" applyFill="1" applyBorder="1" applyAlignment="1">
      <alignment vertical="center"/>
    </xf>
    <xf numFmtId="176" fontId="10" fillId="24" borderId="15" xfId="0" applyNumberFormat="1" applyFont="1" applyFill="1" applyBorder="1" applyAlignment="1">
      <alignment vertical="center"/>
    </xf>
    <xf numFmtId="176" fontId="10" fillId="24" borderId="15" xfId="0" applyNumberFormat="1" applyFont="1" applyFill="1" applyBorder="1" applyAlignment="1">
      <alignment vertical="center"/>
    </xf>
    <xf numFmtId="176" fontId="4" fillId="24" borderId="21" xfId="0" applyNumberFormat="1" applyFont="1" applyFill="1" applyBorder="1" applyAlignment="1">
      <alignment vertical="center"/>
    </xf>
    <xf numFmtId="176" fontId="4" fillId="24" borderId="21" xfId="0" applyNumberFormat="1" applyFont="1" applyFill="1" applyBorder="1" applyAlignment="1">
      <alignment vertical="center"/>
    </xf>
    <xf numFmtId="176" fontId="10" fillId="24" borderId="16" xfId="0" applyNumberFormat="1" applyFont="1" applyFill="1" applyBorder="1" applyAlignment="1">
      <alignment vertical="center"/>
    </xf>
    <xf numFmtId="176" fontId="4" fillId="24" borderId="22" xfId="0" applyNumberFormat="1" applyFont="1" applyFill="1" applyBorder="1" applyAlignment="1">
      <alignment vertical="center"/>
    </xf>
    <xf numFmtId="0" fontId="4" fillId="24" borderId="78" xfId="0" applyFont="1" applyFill="1" applyBorder="1" applyAlignment="1">
      <alignment vertical="top"/>
    </xf>
    <xf numFmtId="0" fontId="8" fillId="10" borderId="79" xfId="0" applyFont="1" applyFill="1" applyBorder="1" applyAlignment="1">
      <alignment horizontal="center" vertical="center"/>
    </xf>
    <xf numFmtId="0" fontId="8" fillId="10" borderId="80" xfId="0" applyFont="1" applyFill="1" applyBorder="1" applyAlignment="1">
      <alignment horizontal="center" vertical="center" wrapText="1"/>
    </xf>
    <xf numFmtId="0" fontId="4" fillId="10" borderId="0" xfId="0" applyFont="1" applyFill="1" applyBorder="1" applyAlignment="1">
      <alignment vertical="top"/>
    </xf>
    <xf numFmtId="0" fontId="4" fillId="10" borderId="81" xfId="0" applyFont="1" applyFill="1" applyBorder="1" applyAlignment="1">
      <alignment horizontal="right" vertical="center"/>
    </xf>
    <xf numFmtId="0" fontId="8" fillId="10" borderId="82" xfId="0" applyFont="1" applyFill="1" applyBorder="1" applyAlignment="1">
      <alignment horizontal="center" vertical="center"/>
    </xf>
    <xf numFmtId="0" fontId="7" fillId="10" borderId="58" xfId="0" applyFont="1" applyFill="1" applyBorder="1" applyAlignment="1">
      <alignment horizontal="center" vertical="center"/>
    </xf>
    <xf numFmtId="0" fontId="7" fillId="10" borderId="59" xfId="0" applyFont="1" applyFill="1" applyBorder="1" applyAlignment="1">
      <alignment horizontal="center" vertical="center"/>
    </xf>
    <xf numFmtId="0" fontId="8" fillId="10" borderId="19" xfId="0" applyFont="1" applyFill="1" applyBorder="1" applyAlignment="1">
      <alignment horizontal="left" vertical="center"/>
    </xf>
    <xf numFmtId="177" fontId="4" fillId="24" borderId="0" xfId="0" applyNumberFormat="1" applyFont="1" applyFill="1" applyAlignment="1">
      <alignment/>
    </xf>
    <xf numFmtId="0" fontId="4" fillId="24" borderId="0" xfId="0" applyFont="1" applyFill="1" applyBorder="1" applyAlignment="1">
      <alignment horizontal="left" vertical="center"/>
    </xf>
    <xf numFmtId="0" fontId="0" fillId="0" borderId="0" xfId="0" applyFont="1" applyFill="1" applyBorder="1" applyAlignment="1">
      <alignment/>
    </xf>
    <xf numFmtId="0" fontId="5" fillId="24" borderId="0" xfId="0" applyFont="1" applyFill="1" applyBorder="1" applyAlignment="1">
      <alignment horizontal="center" vertical="center" wrapText="1"/>
    </xf>
    <xf numFmtId="0" fontId="0" fillId="24" borderId="0" xfId="0" applyFont="1" applyFill="1" applyBorder="1" applyAlignment="1">
      <alignment wrapText="1"/>
    </xf>
    <xf numFmtId="0" fontId="4" fillId="0" borderId="0" xfId="0" applyFont="1" applyFill="1" applyBorder="1" applyAlignment="1">
      <alignment horizontal="left"/>
    </xf>
    <xf numFmtId="177" fontId="10" fillId="24" borderId="44" xfId="0" applyNumberFormat="1" applyFont="1" applyFill="1" applyBorder="1" applyAlignment="1">
      <alignment horizontal="right" vertical="center" indent="1"/>
    </xf>
    <xf numFmtId="177" fontId="10" fillId="24" borderId="45" xfId="0" applyNumberFormat="1" applyFont="1" applyFill="1" applyBorder="1" applyAlignment="1">
      <alignment horizontal="right" vertical="center" indent="1"/>
    </xf>
    <xf numFmtId="177" fontId="4" fillId="24" borderId="44" xfId="0" applyNumberFormat="1" applyFont="1" applyFill="1" applyBorder="1" applyAlignment="1">
      <alignment horizontal="right" vertical="center" indent="1"/>
    </xf>
    <xf numFmtId="177" fontId="4" fillId="24" borderId="45" xfId="0" applyNumberFormat="1" applyFont="1" applyFill="1" applyBorder="1" applyAlignment="1">
      <alignment horizontal="right" vertical="center" indent="1"/>
    </xf>
    <xf numFmtId="0" fontId="9" fillId="10" borderId="28" xfId="0" applyFont="1" applyFill="1" applyBorder="1" applyAlignment="1">
      <alignment horizontal="left" vertical="center"/>
    </xf>
    <xf numFmtId="177" fontId="10" fillId="24" borderId="46" xfId="0" applyNumberFormat="1" applyFont="1" applyFill="1" applyBorder="1" applyAlignment="1">
      <alignment horizontal="right" vertical="center" indent="1"/>
    </xf>
    <xf numFmtId="177" fontId="10" fillId="24" borderId="47" xfId="0" applyNumberFormat="1" applyFont="1" applyFill="1" applyBorder="1" applyAlignment="1">
      <alignment horizontal="right" vertical="center" indent="1"/>
    </xf>
    <xf numFmtId="0" fontId="4" fillId="24" borderId="0" xfId="0" applyFont="1" applyFill="1" applyBorder="1" applyAlignment="1">
      <alignment vertical="top"/>
    </xf>
    <xf numFmtId="0" fontId="8" fillId="0" borderId="15" xfId="0" applyFont="1" applyFill="1" applyBorder="1" applyAlignment="1">
      <alignment horizontal="center" vertical="center" wrapText="1"/>
    </xf>
    <xf numFmtId="0" fontId="4" fillId="5" borderId="0" xfId="0" applyFont="1" applyFill="1" applyAlignment="1">
      <alignment horizontal="left"/>
    </xf>
    <xf numFmtId="0" fontId="8" fillId="0" borderId="16" xfId="0" applyFont="1" applyFill="1" applyBorder="1" applyAlignment="1">
      <alignment horizontal="center" vertical="center" wrapText="1"/>
    </xf>
    <xf numFmtId="177" fontId="10" fillId="24" borderId="47" xfId="0" applyNumberFormat="1" applyFont="1" applyFill="1" applyBorder="1" applyAlignment="1">
      <alignment horizontal="right" vertical="center"/>
    </xf>
    <xf numFmtId="0" fontId="16" fillId="30" borderId="49" xfId="0" applyFont="1" applyFill="1" applyBorder="1" applyAlignment="1">
      <alignment horizontal="left" vertical="center"/>
    </xf>
    <xf numFmtId="0" fontId="20" fillId="30" borderId="0" xfId="0" applyFont="1" applyFill="1" applyAlignment="1">
      <alignment horizontal="left" vertical="center"/>
    </xf>
    <xf numFmtId="177" fontId="0" fillId="24" borderId="0" xfId="0" applyNumberFormat="1" applyFont="1" applyFill="1" applyBorder="1" applyAlignment="1">
      <alignment/>
    </xf>
    <xf numFmtId="0" fontId="0" fillId="24" borderId="78" xfId="0" applyFont="1" applyFill="1" applyBorder="1" applyAlignment="1">
      <alignment/>
    </xf>
    <xf numFmtId="0" fontId="8" fillId="24" borderId="0" xfId="0" applyFont="1" applyFill="1" applyAlignment="1">
      <alignment horizontal="right" vertical="center" wrapText="1"/>
    </xf>
    <xf numFmtId="0" fontId="19" fillId="24" borderId="0" xfId="0" applyFont="1" applyFill="1" applyAlignment="1">
      <alignment horizontal="right" vertical="center"/>
    </xf>
    <xf numFmtId="0" fontId="8" fillId="24" borderId="0" xfId="0" applyFont="1" applyFill="1" applyAlignment="1">
      <alignment horizontal="left" vertical="center"/>
    </xf>
    <xf numFmtId="0" fontId="8" fillId="24" borderId="0" xfId="0" applyFont="1" applyFill="1" applyAlignment="1">
      <alignment horizontal="right" vertical="center"/>
    </xf>
    <xf numFmtId="176" fontId="8" fillId="24" borderId="0" xfId="0" applyNumberFormat="1" applyFont="1" applyFill="1" applyAlignment="1">
      <alignment horizontal="right" vertical="center"/>
    </xf>
    <xf numFmtId="181" fontId="8" fillId="24" borderId="0" xfId="0" applyNumberFormat="1" applyFont="1" applyFill="1" applyBorder="1" applyAlignment="1">
      <alignment horizontal="right" vertical="center"/>
    </xf>
    <xf numFmtId="0" fontId="8" fillId="24" borderId="0" xfId="0" applyFont="1" applyFill="1" applyBorder="1" applyAlignment="1">
      <alignment horizontal="right" vertical="center"/>
    </xf>
    <xf numFmtId="0" fontId="93" fillId="24" borderId="0" xfId="0" applyFont="1" applyFill="1" applyBorder="1" applyAlignment="1">
      <alignment horizontal="center" vertical="center"/>
    </xf>
    <xf numFmtId="0" fontId="39" fillId="24" borderId="0" xfId="0" applyFont="1" applyFill="1" applyBorder="1" applyAlignment="1">
      <alignment horizontal="center" vertical="center"/>
    </xf>
    <xf numFmtId="176" fontId="39" fillId="24" borderId="0" xfId="0" applyNumberFormat="1" applyFont="1" applyFill="1" applyBorder="1" applyAlignment="1">
      <alignment horizontal="center" vertical="center"/>
    </xf>
    <xf numFmtId="0" fontId="8" fillId="10" borderId="50" xfId="0" applyFont="1" applyFill="1" applyBorder="1" applyAlignment="1">
      <alignment horizontal="center" vertical="center" wrapText="1"/>
    </xf>
    <xf numFmtId="176" fontId="8" fillId="10" borderId="51" xfId="0" applyNumberFormat="1" applyFont="1" applyFill="1" applyBorder="1" applyAlignment="1">
      <alignment horizontal="center" vertical="center" wrapText="1"/>
    </xf>
    <xf numFmtId="181" fontId="8" fillId="10" borderId="51" xfId="0" applyNumberFormat="1" applyFont="1" applyFill="1" applyBorder="1" applyAlignment="1">
      <alignment horizontal="center" vertical="center" wrapText="1"/>
    </xf>
    <xf numFmtId="0" fontId="8" fillId="10" borderId="48" xfId="0" applyFont="1" applyFill="1" applyBorder="1" applyAlignment="1">
      <alignment horizontal="center" vertical="center" wrapText="1"/>
    </xf>
    <xf numFmtId="0" fontId="8" fillId="24" borderId="0" xfId="0" applyFont="1" applyFill="1" applyBorder="1" applyAlignment="1">
      <alignment horizontal="right" vertical="center" wrapText="1"/>
    </xf>
    <xf numFmtId="176" fontId="8" fillId="10" borderId="44" xfId="0" applyNumberFormat="1" applyFont="1" applyFill="1" applyBorder="1" applyAlignment="1">
      <alignment horizontal="center" vertical="center" wrapText="1"/>
    </xf>
    <xf numFmtId="181" fontId="8" fillId="10" borderId="44" xfId="0" applyNumberFormat="1" applyFont="1" applyFill="1" applyBorder="1" applyAlignment="1">
      <alignment horizontal="center" vertical="center" wrapText="1"/>
    </xf>
    <xf numFmtId="0" fontId="8" fillId="10" borderId="45" xfId="0" applyFont="1" applyFill="1" applyBorder="1" applyAlignment="1">
      <alignment horizontal="center" vertical="center" wrapText="1"/>
    </xf>
    <xf numFmtId="176" fontId="8" fillId="10" borderId="57" xfId="0" applyNumberFormat="1" applyFont="1" applyFill="1" applyBorder="1" applyAlignment="1">
      <alignment horizontal="center" vertical="center" wrapText="1"/>
    </xf>
    <xf numFmtId="181" fontId="8" fillId="10" borderId="57" xfId="0" applyNumberFormat="1" applyFont="1" applyFill="1" applyBorder="1" applyAlignment="1">
      <alignment horizontal="center" vertical="center" wrapText="1"/>
    </xf>
    <xf numFmtId="0" fontId="19" fillId="10" borderId="17" xfId="0" applyFont="1" applyFill="1" applyBorder="1" applyAlignment="1">
      <alignment horizontal="left" vertical="center" wrapText="1"/>
    </xf>
    <xf numFmtId="0" fontId="10" fillId="24" borderId="51" xfId="0" applyNumberFormat="1" applyFont="1" applyFill="1" applyBorder="1" applyAlignment="1">
      <alignment horizontal="right" vertical="center"/>
    </xf>
    <xf numFmtId="176" fontId="19" fillId="24" borderId="44" xfId="0" applyNumberFormat="1" applyFont="1" applyFill="1" applyBorder="1" applyAlignment="1">
      <alignment horizontal="right" vertical="center"/>
    </xf>
    <xf numFmtId="176" fontId="19" fillId="24" borderId="45" xfId="0" applyNumberFormat="1" applyFont="1" applyFill="1" applyBorder="1" applyAlignment="1">
      <alignment horizontal="right" vertical="center"/>
    </xf>
    <xf numFmtId="0" fontId="8" fillId="10" borderId="17" xfId="82" applyFont="1" applyFill="1" applyBorder="1" applyAlignment="1">
      <alignment horizontal="left" vertical="center" wrapText="1"/>
      <protection/>
    </xf>
    <xf numFmtId="0" fontId="19" fillId="10" borderId="17" xfId="82" applyFont="1" applyFill="1" applyBorder="1" applyAlignment="1">
      <alignment horizontal="left" vertical="center" wrapText="1"/>
      <protection/>
    </xf>
    <xf numFmtId="0" fontId="10" fillId="24" borderId="44" xfId="0" applyNumberFormat="1" applyFont="1" applyFill="1" applyBorder="1" applyAlignment="1">
      <alignment horizontal="right" vertical="center"/>
    </xf>
    <xf numFmtId="176" fontId="8" fillId="24" borderId="0" xfId="0" applyNumberFormat="1" applyFont="1" applyFill="1" applyBorder="1" applyAlignment="1">
      <alignment horizontal="right" vertical="center"/>
    </xf>
    <xf numFmtId="0" fontId="19" fillId="24" borderId="0" xfId="0" applyFont="1" applyFill="1" applyBorder="1" applyAlignment="1">
      <alignment horizontal="right" vertical="center"/>
    </xf>
    <xf numFmtId="1" fontId="8" fillId="10" borderId="17" xfId="0" applyNumberFormat="1" applyFont="1" applyFill="1" applyBorder="1" applyAlignment="1">
      <alignment horizontal="left" vertical="center"/>
    </xf>
    <xf numFmtId="0" fontId="8" fillId="10" borderId="28" xfId="82" applyFont="1" applyFill="1" applyBorder="1" applyAlignment="1">
      <alignment horizontal="left" vertical="center" wrapText="1"/>
      <protection/>
    </xf>
    <xf numFmtId="176" fontId="8" fillId="24" borderId="46" xfId="0" applyNumberFormat="1" applyFont="1" applyFill="1" applyBorder="1" applyAlignment="1">
      <alignment horizontal="right" vertical="center"/>
    </xf>
    <xf numFmtId="176" fontId="8" fillId="24" borderId="47" xfId="0" applyNumberFormat="1" applyFont="1" applyFill="1" applyBorder="1" applyAlignment="1">
      <alignment horizontal="right" vertical="center"/>
    </xf>
    <xf numFmtId="0" fontId="8" fillId="24" borderId="0" xfId="82" applyFont="1" applyFill="1" applyBorder="1" applyAlignment="1">
      <alignment horizontal="left" vertical="center" wrapText="1"/>
      <protection/>
    </xf>
    <xf numFmtId="0" fontId="8" fillId="24" borderId="0" xfId="0" applyFont="1" applyFill="1" applyBorder="1" applyAlignment="1">
      <alignment horizontal="center" vertical="center"/>
    </xf>
    <xf numFmtId="176" fontId="8" fillId="24" borderId="0" xfId="0" applyNumberFormat="1" applyFont="1" applyFill="1" applyBorder="1" applyAlignment="1">
      <alignment horizontal="center" vertical="center"/>
    </xf>
    <xf numFmtId="0" fontId="8" fillId="24" borderId="0" xfId="0" applyFont="1" applyFill="1" applyBorder="1" applyAlignment="1">
      <alignment horizontal="left" vertical="center"/>
    </xf>
    <xf numFmtId="177" fontId="4" fillId="24" borderId="0" xfId="0" applyNumberFormat="1" applyFont="1" applyFill="1" applyBorder="1" applyAlignment="1">
      <alignment horizontal="center" vertical="center"/>
    </xf>
    <xf numFmtId="177" fontId="4" fillId="24" borderId="0" xfId="0" applyNumberFormat="1" applyFont="1" applyFill="1" applyAlignment="1">
      <alignment horizontal="center" vertical="center"/>
    </xf>
    <xf numFmtId="0" fontId="4" fillId="10" borderId="79" xfId="0" applyFont="1" applyFill="1" applyBorder="1" applyAlignment="1">
      <alignment vertical="center" wrapText="1"/>
    </xf>
    <xf numFmtId="179" fontId="4" fillId="10" borderId="80" xfId="0" applyNumberFormat="1" applyFont="1" applyFill="1" applyBorder="1" applyAlignment="1">
      <alignment horizontal="center" vertical="center" wrapText="1"/>
    </xf>
    <xf numFmtId="179" fontId="4" fillId="10" borderId="81" xfId="0" applyNumberFormat="1" applyFont="1" applyFill="1" applyBorder="1" applyAlignment="1">
      <alignment horizontal="center" vertical="center" wrapText="1"/>
    </xf>
    <xf numFmtId="179" fontId="4" fillId="10" borderId="57" xfId="0" applyNumberFormat="1" applyFont="1" applyFill="1" applyBorder="1" applyAlignment="1">
      <alignment horizontal="center" vertical="center" wrapText="1"/>
    </xf>
    <xf numFmtId="179" fontId="4" fillId="10" borderId="83" xfId="0" applyNumberFormat="1" applyFont="1" applyFill="1" applyBorder="1" applyAlignment="1">
      <alignment horizontal="center" vertical="center" wrapText="1"/>
    </xf>
    <xf numFmtId="176" fontId="8" fillId="24" borderId="44" xfId="40" applyNumberFormat="1" applyFont="1" applyFill="1" applyBorder="1" applyAlignment="1">
      <alignment horizontal="right" vertical="center"/>
      <protection/>
    </xf>
    <xf numFmtId="176" fontId="8" fillId="24" borderId="46" xfId="40" applyNumberFormat="1" applyFont="1" applyFill="1" applyBorder="1" applyAlignment="1">
      <alignment horizontal="right" vertical="center"/>
      <protection/>
    </xf>
    <xf numFmtId="0" fontId="4" fillId="24" borderId="49" xfId="0" applyFont="1" applyFill="1" applyBorder="1" applyAlignment="1">
      <alignment horizontal="left" vertical="center"/>
    </xf>
    <xf numFmtId="176" fontId="4" fillId="24" borderId="0" xfId="0" applyNumberFormat="1" applyFont="1" applyFill="1" applyAlignment="1">
      <alignment horizontal="right" vertical="center"/>
    </xf>
    <xf numFmtId="176" fontId="4" fillId="24" borderId="44" xfId="76" applyNumberFormat="1" applyFont="1" applyFill="1" applyBorder="1" applyAlignment="1">
      <alignment horizontal="right" vertical="center"/>
      <protection/>
    </xf>
    <xf numFmtId="176" fontId="4" fillId="24" borderId="17" xfId="76" applyNumberFormat="1" applyFont="1" applyFill="1" applyBorder="1" applyAlignment="1">
      <alignment horizontal="right" vertical="center"/>
      <protection/>
    </xf>
    <xf numFmtId="176" fontId="4" fillId="24" borderId="46" xfId="76" applyNumberFormat="1" applyFont="1" applyFill="1" applyBorder="1" applyAlignment="1">
      <alignment horizontal="right" vertical="center"/>
      <protection/>
    </xf>
    <xf numFmtId="177" fontId="4" fillId="10" borderId="55" xfId="0" applyNumberFormat="1" applyFont="1" applyFill="1" applyBorder="1" applyAlignment="1">
      <alignment horizontal="center" vertical="center" wrapText="1"/>
    </xf>
    <xf numFmtId="177" fontId="4" fillId="10" borderId="80" xfId="0" applyNumberFormat="1" applyFont="1" applyFill="1" applyBorder="1" applyAlignment="1">
      <alignment horizontal="center" vertical="center" wrapText="1"/>
    </xf>
    <xf numFmtId="177" fontId="4" fillId="10" borderId="57" xfId="0" applyNumberFormat="1" applyFont="1" applyFill="1" applyBorder="1" applyAlignment="1">
      <alignment horizontal="center" vertical="center" wrapText="1"/>
    </xf>
    <xf numFmtId="177" fontId="4" fillId="10" borderId="83" xfId="0" applyNumberFormat="1" applyFont="1" applyFill="1" applyBorder="1" applyAlignment="1">
      <alignment horizontal="center" vertical="center" wrapText="1"/>
    </xf>
    <xf numFmtId="176" fontId="4" fillId="24" borderId="44" xfId="40" applyNumberFormat="1" applyFont="1" applyFill="1" applyBorder="1" applyAlignment="1">
      <alignment horizontal="right" vertical="center"/>
      <protection/>
    </xf>
    <xf numFmtId="176" fontId="4" fillId="24" borderId="45" xfId="40" applyNumberFormat="1" applyFont="1" applyFill="1" applyBorder="1" applyAlignment="1">
      <alignment horizontal="right" vertical="center"/>
      <protection/>
    </xf>
    <xf numFmtId="176" fontId="4" fillId="24" borderId="46" xfId="40" applyNumberFormat="1" applyFont="1" applyFill="1" applyBorder="1" applyAlignment="1">
      <alignment horizontal="right" vertical="center"/>
      <protection/>
    </xf>
    <xf numFmtId="176" fontId="4" fillId="24" borderId="47" xfId="40" applyNumberFormat="1" applyFont="1" applyFill="1" applyBorder="1" applyAlignment="1">
      <alignment horizontal="right" vertical="center"/>
      <protection/>
    </xf>
    <xf numFmtId="0" fontId="12" fillId="24" borderId="127" xfId="0" applyFont="1" applyFill="1" applyBorder="1" applyAlignment="1">
      <alignment horizontal="left" wrapText="1"/>
    </xf>
    <xf numFmtId="0" fontId="12" fillId="24" borderId="0" xfId="0" applyFont="1" applyFill="1" applyBorder="1" applyAlignment="1">
      <alignment/>
    </xf>
    <xf numFmtId="0" fontId="12" fillId="24" borderId="0" xfId="0" applyFont="1" applyFill="1" applyBorder="1" applyAlignment="1">
      <alignment horizontal="left"/>
    </xf>
    <xf numFmtId="0" fontId="14" fillId="10" borderId="81" xfId="0" applyFont="1" applyFill="1" applyBorder="1" applyAlignment="1">
      <alignment horizontal="center" vertical="center"/>
    </xf>
    <xf numFmtId="0" fontId="16" fillId="10" borderId="58" xfId="0" applyFont="1" applyFill="1" applyBorder="1" applyAlignment="1">
      <alignment horizontal="center" vertical="center" wrapText="1"/>
    </xf>
    <xf numFmtId="0" fontId="12" fillId="24" borderId="0" xfId="0" applyFont="1" applyFill="1" applyBorder="1" applyAlignment="1">
      <alignment horizontal="left"/>
    </xf>
    <xf numFmtId="0" fontId="16" fillId="10" borderId="59" xfId="0" applyFont="1" applyFill="1" applyBorder="1" applyAlignment="1">
      <alignment horizontal="center" vertical="center" wrapText="1"/>
    </xf>
    <xf numFmtId="57" fontId="4" fillId="24" borderId="0" xfId="0" applyNumberFormat="1" applyFont="1" applyFill="1" applyBorder="1" applyAlignment="1">
      <alignment horizontal="center" vertical="center"/>
    </xf>
    <xf numFmtId="183" fontId="10" fillId="24" borderId="48" xfId="0" applyNumberFormat="1" applyFont="1" applyFill="1" applyBorder="1" applyAlignment="1">
      <alignment vertical="center"/>
    </xf>
    <xf numFmtId="183" fontId="4" fillId="24" borderId="45" xfId="0" applyNumberFormat="1" applyFont="1" applyFill="1" applyBorder="1" applyAlignment="1">
      <alignment vertical="center"/>
    </xf>
    <xf numFmtId="183" fontId="4" fillId="24" borderId="47" xfId="0" applyNumberFormat="1" applyFont="1" applyFill="1" applyBorder="1" applyAlignment="1">
      <alignment vertical="center"/>
    </xf>
    <xf numFmtId="0" fontId="23" fillId="10" borderId="43" xfId="0" applyFont="1" applyFill="1" applyBorder="1" applyAlignment="1">
      <alignment horizontal="center" vertical="center"/>
    </xf>
    <xf numFmtId="0" fontId="23" fillId="10" borderId="11" xfId="0" applyFont="1" applyFill="1" applyBorder="1" applyAlignment="1">
      <alignment horizontal="center" vertical="center"/>
    </xf>
    <xf numFmtId="0" fontId="50" fillId="10" borderId="17" xfId="0" applyFont="1" applyFill="1" applyBorder="1" applyAlignment="1">
      <alignment horizontal="left" vertical="center"/>
    </xf>
    <xf numFmtId="179" fontId="51" fillId="24" borderId="44" xfId="0" applyNumberFormat="1" applyFont="1" applyFill="1" applyBorder="1" applyAlignment="1">
      <alignment vertical="center"/>
    </xf>
    <xf numFmtId="0" fontId="23" fillId="10" borderId="17" xfId="0" applyFont="1" applyFill="1" applyBorder="1" applyAlignment="1">
      <alignment horizontal="left" vertical="center"/>
    </xf>
    <xf numFmtId="179" fontId="23" fillId="24" borderId="44" xfId="0" applyNumberFormat="1" applyFont="1" applyFill="1" applyBorder="1" applyAlignment="1">
      <alignment vertical="center"/>
    </xf>
    <xf numFmtId="0" fontId="23" fillId="10" borderId="28" xfId="0" applyFont="1" applyFill="1" applyBorder="1" applyAlignment="1">
      <alignment horizontal="left" vertical="center"/>
    </xf>
    <xf numFmtId="179" fontId="23" fillId="24" borderId="46" xfId="0" applyNumberFormat="1" applyFont="1" applyFill="1" applyBorder="1" applyAlignment="1">
      <alignment vertical="center"/>
    </xf>
    <xf numFmtId="0" fontId="52" fillId="24" borderId="49" xfId="0" applyFont="1" applyFill="1" applyBorder="1" applyAlignment="1">
      <alignment horizontal="left"/>
    </xf>
    <xf numFmtId="0" fontId="23" fillId="10" borderId="13" xfId="0" applyFont="1" applyFill="1" applyBorder="1" applyAlignment="1">
      <alignment horizontal="center" vertical="center" wrapText="1"/>
    </xf>
    <xf numFmtId="179" fontId="51" fillId="24" borderId="45" xfId="0" applyNumberFormat="1" applyFont="1" applyFill="1" applyBorder="1" applyAlignment="1">
      <alignment vertical="center"/>
    </xf>
    <xf numFmtId="179" fontId="23" fillId="24" borderId="45" xfId="0" applyNumberFormat="1" applyFont="1" applyFill="1" applyBorder="1" applyAlignment="1">
      <alignment vertical="center"/>
    </xf>
    <xf numFmtId="179" fontId="23" fillId="24" borderId="47" xfId="0" applyNumberFormat="1" applyFont="1" applyFill="1" applyBorder="1" applyAlignment="1">
      <alignment vertical="center"/>
    </xf>
    <xf numFmtId="57" fontId="5" fillId="24" borderId="0" xfId="0" applyNumberFormat="1" applyFont="1" applyFill="1" applyAlignment="1">
      <alignment horizontal="center" vertical="center"/>
    </xf>
    <xf numFmtId="57" fontId="4" fillId="24" borderId="0" xfId="0" applyNumberFormat="1" applyFont="1" applyFill="1" applyBorder="1" applyAlignment="1">
      <alignment horizontal="right" vertical="center"/>
    </xf>
    <xf numFmtId="179" fontId="10" fillId="24" borderId="48" xfId="0" applyNumberFormat="1" applyFont="1" applyFill="1" applyBorder="1" applyAlignment="1">
      <alignment vertical="center"/>
    </xf>
    <xf numFmtId="0" fontId="9" fillId="10" borderId="17" xfId="29" applyFont="1" applyFill="1" applyBorder="1" applyAlignment="1">
      <alignment vertical="center"/>
      <protection/>
    </xf>
    <xf numFmtId="0" fontId="4" fillId="10" borderId="17" xfId="29" applyFont="1" applyFill="1" applyBorder="1" applyAlignment="1">
      <alignment vertical="center"/>
      <protection/>
    </xf>
    <xf numFmtId="177" fontId="14" fillId="24" borderId="0" xfId="0" applyNumberFormat="1" applyFont="1" applyFill="1" applyAlignment="1">
      <alignment vertical="center"/>
    </xf>
    <xf numFmtId="179" fontId="4" fillId="24" borderId="44" xfId="29" applyNumberFormat="1" applyFont="1" applyFill="1" applyBorder="1" applyAlignment="1" applyProtection="1">
      <alignment vertical="center"/>
      <protection locked="0"/>
    </xf>
    <xf numFmtId="0" fontId="4" fillId="10" borderId="28" xfId="29" applyFont="1" applyFill="1" applyBorder="1" applyAlignment="1">
      <alignment vertical="center"/>
      <protection/>
    </xf>
    <xf numFmtId="179" fontId="4" fillId="24" borderId="46" xfId="29" applyNumberFormat="1" applyFont="1" applyFill="1" applyBorder="1" applyAlignment="1" applyProtection="1">
      <alignment vertical="center"/>
      <protection locked="0"/>
    </xf>
    <xf numFmtId="0" fontId="50" fillId="10" borderId="17" xfId="89" applyFont="1" applyFill="1" applyBorder="1" applyAlignment="1">
      <alignment vertical="center" wrapText="1"/>
      <protection/>
    </xf>
    <xf numFmtId="176" fontId="51" fillId="24" borderId="44" xfId="0" applyNumberFormat="1" applyFont="1" applyFill="1" applyBorder="1" applyAlignment="1">
      <alignment vertical="center"/>
    </xf>
    <xf numFmtId="179" fontId="51" fillId="24" borderId="44" xfId="89" applyNumberFormat="1" applyFont="1" applyFill="1" applyBorder="1" applyAlignment="1">
      <alignment vertical="center"/>
      <protection/>
    </xf>
    <xf numFmtId="0" fontId="23" fillId="10" borderId="17" xfId="29" applyFont="1" applyFill="1" applyBorder="1" applyAlignment="1">
      <alignment horizontal="left" vertical="center"/>
      <protection/>
    </xf>
    <xf numFmtId="179" fontId="23" fillId="24" borderId="44" xfId="38" applyNumberFormat="1" applyFont="1" applyFill="1" applyBorder="1" applyAlignment="1">
      <alignment vertical="center"/>
      <protection/>
    </xf>
    <xf numFmtId="176" fontId="23" fillId="24" borderId="44" xfId="0" applyNumberFormat="1" applyFont="1" applyFill="1" applyBorder="1" applyAlignment="1">
      <alignment vertical="center"/>
    </xf>
    <xf numFmtId="0" fontId="23" fillId="10" borderId="28" xfId="29" applyFont="1" applyFill="1" applyBorder="1" applyAlignment="1">
      <alignment horizontal="left" vertical="center"/>
      <protection/>
    </xf>
    <xf numFmtId="176" fontId="23" fillId="24" borderId="46" xfId="0" applyNumberFormat="1" applyFont="1" applyFill="1" applyBorder="1" applyAlignment="1">
      <alignment vertical="center"/>
    </xf>
    <xf numFmtId="179" fontId="23" fillId="24" borderId="46" xfId="38" applyNumberFormat="1" applyFont="1" applyFill="1" applyBorder="1" applyAlignment="1">
      <alignment vertical="center"/>
      <protection/>
    </xf>
    <xf numFmtId="179" fontId="51" fillId="24" borderId="45" xfId="29" applyNumberFormat="1" applyFont="1" applyFill="1" applyBorder="1" applyAlignment="1">
      <alignment vertical="center"/>
      <protection/>
    </xf>
    <xf numFmtId="179" fontId="51" fillId="24" borderId="54" xfId="29" applyNumberFormat="1" applyFont="1" applyFill="1" applyBorder="1" applyAlignment="1">
      <alignment vertical="center"/>
      <protection/>
    </xf>
    <xf numFmtId="179" fontId="23" fillId="24" borderId="44" xfId="29" applyNumberFormat="1" applyFont="1" applyFill="1" applyBorder="1" applyAlignment="1" applyProtection="1">
      <alignment vertical="center"/>
      <protection locked="0"/>
    </xf>
    <xf numFmtId="179" fontId="23" fillId="24" borderId="45" xfId="29" applyNumberFormat="1" applyFont="1" applyFill="1" applyBorder="1" applyAlignment="1" applyProtection="1">
      <alignment vertical="center"/>
      <protection locked="0"/>
    </xf>
    <xf numFmtId="179" fontId="51" fillId="24" borderId="45" xfId="89" applyNumberFormat="1" applyFont="1" applyFill="1" applyBorder="1" applyAlignment="1">
      <alignment vertical="center"/>
      <protection/>
    </xf>
    <xf numFmtId="179" fontId="23" fillId="24" borderId="46" xfId="29" applyNumberFormat="1" applyFont="1" applyFill="1" applyBorder="1" applyAlignment="1" applyProtection="1">
      <alignment vertical="center"/>
      <protection locked="0"/>
    </xf>
    <xf numFmtId="179" fontId="23" fillId="24" borderId="47" xfId="29" applyNumberFormat="1" applyFont="1" applyFill="1" applyBorder="1" applyAlignment="1" applyProtection="1">
      <alignment vertical="center"/>
      <protection locked="0"/>
    </xf>
    <xf numFmtId="0" fontId="10" fillId="10" borderId="50" xfId="0" applyFont="1" applyFill="1" applyBorder="1" applyAlignment="1">
      <alignment/>
    </xf>
    <xf numFmtId="176" fontId="10" fillId="24" borderId="44" xfId="0" applyNumberFormat="1" applyFont="1" applyFill="1" applyBorder="1" applyAlignment="1">
      <alignment/>
    </xf>
    <xf numFmtId="176" fontId="10" fillId="24" borderId="45" xfId="0" applyNumberFormat="1" applyFont="1" applyFill="1" applyBorder="1" applyAlignment="1">
      <alignment/>
    </xf>
    <xf numFmtId="0" fontId="10" fillId="10" borderId="17" xfId="0" applyFont="1" applyFill="1" applyBorder="1" applyAlignment="1">
      <alignment/>
    </xf>
    <xf numFmtId="176" fontId="4" fillId="24" borderId="45" xfId="82" applyNumberFormat="1" applyFont="1" applyFill="1" applyBorder="1">
      <alignment/>
      <protection/>
    </xf>
    <xf numFmtId="0" fontId="53" fillId="24" borderId="0" xfId="0" applyFont="1" applyFill="1" applyAlignment="1">
      <alignment/>
    </xf>
    <xf numFmtId="186" fontId="36" fillId="24" borderId="0" xfId="0" applyNumberFormat="1" applyFont="1" applyFill="1" applyAlignment="1">
      <alignment/>
    </xf>
    <xf numFmtId="177" fontId="36" fillId="24" borderId="0" xfId="0" applyNumberFormat="1" applyFont="1" applyFill="1" applyAlignment="1">
      <alignment/>
    </xf>
    <xf numFmtId="177" fontId="0" fillId="24" borderId="0" xfId="0" applyNumberFormat="1" applyFont="1" applyFill="1" applyAlignment="1">
      <alignment/>
    </xf>
    <xf numFmtId="186" fontId="0" fillId="24" borderId="0" xfId="0" applyNumberFormat="1" applyFont="1" applyFill="1" applyAlignment="1">
      <alignment/>
    </xf>
    <xf numFmtId="0" fontId="11" fillId="10" borderId="17" xfId="0" applyFont="1" applyFill="1" applyBorder="1" applyAlignment="1">
      <alignment horizontal="left" vertical="center"/>
    </xf>
    <xf numFmtId="0" fontId="8" fillId="10" borderId="17" xfId="0" applyFont="1" applyFill="1" applyBorder="1" applyAlignment="1">
      <alignment horizontal="left" vertical="center"/>
    </xf>
    <xf numFmtId="0" fontId="8" fillId="10" borderId="28" xfId="0" applyFont="1" applyFill="1" applyBorder="1" applyAlignment="1">
      <alignment horizontal="left" vertical="center"/>
    </xf>
    <xf numFmtId="0" fontId="4" fillId="10" borderId="55" xfId="0" applyFont="1" applyFill="1" applyBorder="1" applyAlignment="1">
      <alignment horizontal="center" vertical="center"/>
    </xf>
    <xf numFmtId="177" fontId="4" fillId="10" borderId="55" xfId="0" applyNumberFormat="1" applyFont="1" applyFill="1" applyBorder="1" applyAlignment="1">
      <alignment horizontal="center" vertical="center"/>
    </xf>
    <xf numFmtId="177" fontId="4" fillId="10" borderId="44" xfId="0" applyNumberFormat="1" applyFont="1" applyFill="1" applyBorder="1" applyAlignment="1">
      <alignment horizontal="center" vertical="center"/>
    </xf>
    <xf numFmtId="177" fontId="4" fillId="24" borderId="51" xfId="0" applyNumberFormat="1" applyFont="1" applyFill="1" applyBorder="1" applyAlignment="1">
      <alignment vertical="center"/>
    </xf>
    <xf numFmtId="177" fontId="4" fillId="24" borderId="45" xfId="0" applyNumberFormat="1" applyFont="1" applyFill="1" applyBorder="1" applyAlignment="1">
      <alignment horizontal="center" vertical="center"/>
    </xf>
    <xf numFmtId="176" fontId="4" fillId="24" borderId="44" xfId="29" applyNumberFormat="1" applyFont="1" applyFill="1" applyBorder="1" applyAlignment="1">
      <alignment vertical="center"/>
      <protection/>
    </xf>
    <xf numFmtId="176" fontId="4" fillId="24" borderId="44" xfId="29" applyNumberFormat="1" applyFont="1" applyFill="1" applyBorder="1" applyAlignment="1" applyProtection="1">
      <alignment vertical="center"/>
      <protection locked="0"/>
    </xf>
    <xf numFmtId="0" fontId="4" fillId="10" borderId="44" xfId="0" applyFont="1" applyFill="1" applyBorder="1" applyAlignment="1">
      <alignment/>
    </xf>
    <xf numFmtId="176" fontId="4" fillId="24" borderId="44" xfId="82" applyNumberFormat="1" applyFont="1" applyFill="1" applyBorder="1" applyAlignment="1">
      <alignment vertical="center"/>
      <protection/>
    </xf>
    <xf numFmtId="0" fontId="4" fillId="24" borderId="0" xfId="0" applyFont="1" applyFill="1" applyBorder="1" applyAlignment="1">
      <alignment horizontal="center" wrapText="1"/>
    </xf>
    <xf numFmtId="182" fontId="4" fillId="24" borderId="0" xfId="0" applyNumberFormat="1" applyFont="1" applyFill="1" applyBorder="1" applyAlignment="1">
      <alignment vertical="center"/>
    </xf>
    <xf numFmtId="179" fontId="4" fillId="24" borderId="44" xfId="82" applyNumberFormat="1" applyFont="1" applyFill="1" applyBorder="1" applyAlignment="1" applyProtection="1">
      <alignment vertical="center"/>
      <protection/>
    </xf>
    <xf numFmtId="191" fontId="4" fillId="24" borderId="44" xfId="82" applyNumberFormat="1" applyFont="1" applyFill="1" applyBorder="1" applyAlignment="1" applyProtection="1">
      <alignment vertical="center"/>
      <protection/>
    </xf>
    <xf numFmtId="176" fontId="4" fillId="0" borderId="44" xfId="0" applyNumberFormat="1" applyFont="1" applyFill="1" applyBorder="1" applyAlignment="1">
      <alignment vertical="center"/>
    </xf>
    <xf numFmtId="176" fontId="4" fillId="0" borderId="46" xfId="0" applyNumberFormat="1" applyFont="1" applyFill="1" applyBorder="1" applyAlignment="1">
      <alignment vertical="center"/>
    </xf>
    <xf numFmtId="0" fontId="30" fillId="24" borderId="0" xfId="0" applyNumberFormat="1" applyFont="1" applyFill="1" applyAlignment="1">
      <alignment vertical="center"/>
    </xf>
    <xf numFmtId="0" fontId="33" fillId="24" borderId="0" xfId="0" applyNumberFormat="1" applyFont="1" applyFill="1" applyAlignment="1">
      <alignment vertical="center"/>
    </xf>
    <xf numFmtId="0" fontId="20" fillId="24" borderId="0" xfId="0" applyNumberFormat="1" applyFont="1" applyFill="1" applyAlignment="1">
      <alignment horizontal="left" vertical="center"/>
    </xf>
    <xf numFmtId="0" fontId="54" fillId="24" borderId="0" xfId="0" applyFont="1" applyFill="1" applyAlignment="1">
      <alignment/>
    </xf>
    <xf numFmtId="0" fontId="5" fillId="24" borderId="0" xfId="0" applyNumberFormat="1" applyFont="1" applyFill="1" applyAlignment="1">
      <alignment horizontal="center" vertical="center"/>
    </xf>
    <xf numFmtId="0" fontId="4" fillId="10" borderId="81" xfId="0" applyNumberFormat="1" applyFont="1" applyFill="1" applyBorder="1" applyAlignment="1">
      <alignment horizontal="center" vertical="center"/>
    </xf>
    <xf numFmtId="0" fontId="4" fillId="10" borderId="11" xfId="0" applyNumberFormat="1" applyFont="1" applyFill="1" applyBorder="1" applyAlignment="1">
      <alignment horizontal="center" vertical="center"/>
    </xf>
    <xf numFmtId="49" fontId="4" fillId="10" borderId="0" xfId="0" applyNumberFormat="1" applyFont="1" applyFill="1" applyBorder="1" applyAlignment="1">
      <alignment horizontal="left" vertical="center"/>
    </xf>
    <xf numFmtId="49" fontId="4" fillId="10" borderId="51" xfId="0" applyNumberFormat="1" applyFont="1" applyFill="1" applyBorder="1" applyAlignment="1">
      <alignment horizontal="center" vertical="center"/>
    </xf>
    <xf numFmtId="181" fontId="4" fillId="24" borderId="44" xfId="0" applyNumberFormat="1" applyFont="1" applyFill="1" applyBorder="1" applyAlignment="1">
      <alignment horizontal="right" vertical="center"/>
    </xf>
    <xf numFmtId="49" fontId="4" fillId="10" borderId="44" xfId="0" applyNumberFormat="1" applyFont="1" applyFill="1" applyBorder="1" applyAlignment="1">
      <alignment horizontal="center" vertical="center"/>
    </xf>
    <xf numFmtId="49" fontId="27" fillId="10" borderId="0" xfId="0" applyNumberFormat="1" applyFont="1" applyFill="1" applyBorder="1" applyAlignment="1">
      <alignment horizontal="left" vertical="center"/>
    </xf>
    <xf numFmtId="191" fontId="4" fillId="24" borderId="44" xfId="0" applyNumberFormat="1" applyFont="1" applyFill="1" applyBorder="1" applyAlignment="1">
      <alignment horizontal="right" vertical="center"/>
    </xf>
    <xf numFmtId="49" fontId="4" fillId="10" borderId="78" xfId="0" applyNumberFormat="1" applyFont="1" applyFill="1" applyBorder="1" applyAlignment="1">
      <alignment horizontal="left" vertical="center"/>
    </xf>
    <xf numFmtId="49" fontId="4" fillId="10" borderId="46" xfId="0" applyNumberFormat="1" applyFont="1" applyFill="1" applyBorder="1" applyAlignment="1">
      <alignment horizontal="center" vertical="center"/>
    </xf>
    <xf numFmtId="0" fontId="12" fillId="24" borderId="49" xfId="0" applyFont="1" applyFill="1" applyBorder="1" applyAlignment="1">
      <alignment/>
    </xf>
    <xf numFmtId="0" fontId="12" fillId="24" borderId="0" xfId="0" applyFont="1" applyFill="1" applyBorder="1" applyAlignment="1">
      <alignment/>
    </xf>
    <xf numFmtId="0" fontId="12" fillId="0" borderId="0" xfId="0" applyFont="1" applyFill="1" applyBorder="1" applyAlignment="1">
      <alignment horizontal="left"/>
    </xf>
    <xf numFmtId="0" fontId="4" fillId="10" borderId="13" xfId="0" applyNumberFormat="1" applyFont="1" applyFill="1" applyBorder="1" applyAlignment="1">
      <alignment horizontal="center" vertical="center"/>
    </xf>
    <xf numFmtId="181" fontId="4" fillId="0" borderId="45" xfId="0" applyNumberFormat="1" applyFont="1" applyFill="1" applyBorder="1" applyAlignment="1">
      <alignment horizontal="right" vertical="center"/>
    </xf>
    <xf numFmtId="181" fontId="4" fillId="0" borderId="45" xfId="0" applyNumberFormat="1" applyFont="1" applyFill="1" applyBorder="1" applyAlignment="1">
      <alignment horizontal="center" vertical="center"/>
    </xf>
    <xf numFmtId="179" fontId="4" fillId="24" borderId="45" xfId="0" applyNumberFormat="1" applyFont="1" applyFill="1" applyBorder="1" applyAlignment="1">
      <alignment horizontal="right" vertical="center"/>
    </xf>
    <xf numFmtId="179" fontId="4" fillId="0" borderId="45" xfId="0" applyNumberFormat="1" applyFont="1" applyFill="1" applyBorder="1" applyAlignment="1">
      <alignment horizontal="right" vertical="center"/>
    </xf>
    <xf numFmtId="191" fontId="4" fillId="24" borderId="45" xfId="0" applyNumberFormat="1" applyFont="1" applyFill="1" applyBorder="1" applyAlignment="1">
      <alignment horizontal="right" vertical="center"/>
    </xf>
    <xf numFmtId="179" fontId="4" fillId="24" borderId="47" xfId="0" applyNumberFormat="1" applyFont="1" applyFill="1" applyBorder="1" applyAlignment="1">
      <alignment horizontal="right" vertical="center"/>
    </xf>
    <xf numFmtId="0" fontId="1" fillId="24" borderId="0" xfId="0" applyFont="1" applyFill="1" applyAlignment="1">
      <alignment vertical="center"/>
    </xf>
    <xf numFmtId="0" fontId="0" fillId="24" borderId="0" xfId="0" applyFill="1" applyAlignment="1">
      <alignment vertical="center"/>
    </xf>
    <xf numFmtId="0" fontId="0" fillId="10" borderId="0" xfId="0" applyFill="1" applyAlignment="1">
      <alignment horizontal="left"/>
    </xf>
    <xf numFmtId="0" fontId="13" fillId="10" borderId="0" xfId="0" applyFont="1" applyFill="1" applyAlignment="1">
      <alignment horizontal="center" vertical="center"/>
    </xf>
    <xf numFmtId="0" fontId="1" fillId="10" borderId="0" xfId="0" applyFont="1" applyFill="1" applyAlignment="1">
      <alignment horizontal="left" vertical="center"/>
    </xf>
    <xf numFmtId="58" fontId="1" fillId="10" borderId="0" xfId="0" applyNumberFormat="1" applyFont="1" applyFill="1" applyAlignment="1">
      <alignment horizontal="left" vertical="center"/>
    </xf>
    <xf numFmtId="0" fontId="1" fillId="10" borderId="0" xfId="0" applyFont="1" applyFill="1" applyAlignment="1">
      <alignment horizontal="left" vertical="center"/>
    </xf>
    <xf numFmtId="0" fontId="0" fillId="10" borderId="0" xfId="0" applyFill="1" applyAlignment="1">
      <alignment horizontal="left" vertical="center"/>
    </xf>
    <xf numFmtId="0" fontId="55" fillId="24" borderId="0" xfId="0" applyFont="1" applyFill="1" applyAlignment="1">
      <alignment horizontal="left" vertical="center" wrapText="1"/>
    </xf>
    <xf numFmtId="0" fontId="0" fillId="24" borderId="0" xfId="0" applyFill="1" applyAlignment="1">
      <alignment horizontal="center" vertical="center"/>
    </xf>
    <xf numFmtId="0" fontId="56" fillId="24" borderId="0" xfId="0" applyFont="1" applyFill="1" applyAlignment="1">
      <alignment horizontal="center" vertical="center"/>
    </xf>
    <xf numFmtId="0" fontId="57" fillId="24" borderId="0" xfId="0" applyFont="1" applyFill="1" applyAlignment="1">
      <alignment horizontal="center" vertical="center"/>
    </xf>
    <xf numFmtId="0" fontId="3" fillId="24" borderId="0" xfId="0" applyFont="1" applyFill="1" applyAlignment="1">
      <alignment horizontal="left" vertical="center"/>
    </xf>
    <xf numFmtId="0" fontId="3" fillId="24" borderId="0" xfId="0" applyFont="1" applyFill="1" applyAlignment="1">
      <alignment horizontal="center" vertical="center"/>
    </xf>
    <xf numFmtId="0" fontId="0" fillId="24" borderId="0" xfId="0" applyFill="1" applyAlignment="1">
      <alignment horizontal="left" vertical="center"/>
    </xf>
    <xf numFmtId="0" fontId="56" fillId="24" borderId="0" xfId="0" applyFont="1" applyFill="1" applyAlignment="1">
      <alignment vertical="center"/>
    </xf>
  </cellXfs>
  <cellStyles count="85">
    <cellStyle name="Normal" xfId="0"/>
    <cellStyle name="Currency [0]" xfId="15"/>
    <cellStyle name="Currency" xfId="16"/>
    <cellStyle name="常规 39" xfId="17"/>
    <cellStyle name="20% - 强调文字颜色 3" xfId="18"/>
    <cellStyle name="输入" xfId="19"/>
    <cellStyle name="常规_043卫生局" xfId="20"/>
    <cellStyle name="常规_042体育局" xfId="21"/>
    <cellStyle name="Comma [0]" xfId="22"/>
    <cellStyle name="40% - 强调文字颜色 3" xfId="23"/>
    <cellStyle name="差" xfId="24"/>
    <cellStyle name="Comma" xfId="25"/>
    <cellStyle name="60% - 强调文字颜色 3" xfId="26"/>
    <cellStyle name="Hyperlink" xfId="27"/>
    <cellStyle name="Percent" xfId="28"/>
    <cellStyle name="常规_2000收支月报" xfId="29"/>
    <cellStyle name="Followed Hyperlink" xfId="30"/>
    <cellStyle name="注释" xfId="31"/>
    <cellStyle name="60% - 强调文字颜色 2" xfId="32"/>
    <cellStyle name="标题 4" xfId="33"/>
    <cellStyle name="警告文本" xfId="34"/>
    <cellStyle name="标题" xfId="35"/>
    <cellStyle name="解释性文本" xfId="36"/>
    <cellStyle name="常规_08一季度建筑业碁本情况" xfId="37"/>
    <cellStyle name="常规_2010年第12期" xfId="38"/>
    <cellStyle name="标题 1" xfId="39"/>
    <cellStyle name="常规_1、录入数据" xfId="40"/>
    <cellStyle name="标题 2" xfId="41"/>
    <cellStyle name="60% - 强调文字颜色 1" xfId="42"/>
    <cellStyle name="标题 3" xfId="43"/>
    <cellStyle name="60% - 强调文字颜色 4" xfId="44"/>
    <cellStyle name="输出" xfId="45"/>
    <cellStyle name="常规_2013年四季度种业" xfId="46"/>
    <cellStyle name="计算" xfId="47"/>
    <cellStyle name="检查单元格" xfId="48"/>
    <cellStyle name="20% - 强调文字颜色 6" xfId="49"/>
    <cellStyle name="强调文字颜色 2" xfId="50"/>
    <cellStyle name="链接单元格" xfId="51"/>
    <cellStyle name="汇总" xfId="52"/>
    <cellStyle name="好" xfId="53"/>
    <cellStyle name="常规_2014年北京怀柔区统计年鉴-上网版" xfId="54"/>
    <cellStyle name="常规_2010年第6期"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_Nj07人民生活" xfId="73"/>
    <cellStyle name="样式 1" xfId="74"/>
    <cellStyle name="常规_规模以上全部产业全部行业全部品种汇总" xfId="75"/>
    <cellStyle name="常规 2" xfId="76"/>
    <cellStyle name="常规_025教委" xfId="77"/>
    <cellStyle name="常规_2004-2011年GDP" xfId="78"/>
    <cellStyle name="常规_2008年第2期" xfId="79"/>
    <cellStyle name="常规_2008年工业资料改版" xfId="80"/>
    <cellStyle name="常规_Nj081人民生活（03年鉴）" xfId="81"/>
    <cellStyle name="常规_Sheet1" xfId="82"/>
    <cellStyle name="常规_Sheet1_2013年四季度种业" xfId="83"/>
    <cellStyle name="常规_城乡收支资料年鉴" xfId="84"/>
    <cellStyle name="常规_工业能源汇总表乔欣" xfId="85"/>
    <cellStyle name="常规_规模以上工业企业万元产值能耗及水耗" xfId="86"/>
    <cellStyle name="常规_农民人均纯收入按调查户类型分组" xfId="87"/>
    <cellStyle name="常规_文委" xfId="88"/>
    <cellStyle name="常规_十一五数据" xfId="89"/>
    <cellStyle name="常规_园林中心" xfId="90"/>
    <cellStyle name="样式 2" xfId="91"/>
    <cellStyle name="常规_2008年第2期住户 (2)" xfId="92"/>
    <cellStyle name="常规_1-12月报" xfId="93"/>
    <cellStyle name="常规_1-11月报" xfId="94"/>
    <cellStyle name="常规_2005年报表和定期报表" xfId="95"/>
    <cellStyle name="常规_2007.2.12报吕科年报" xfId="96"/>
    <cellStyle name="常规_(feiq)201109房地产开发1011" xfId="97"/>
    <cellStyle name="常规_2011年第06期"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styles" Target="styles.xml" /><Relationship Id="rId199" Type="http://schemas.openxmlformats.org/officeDocument/2006/relationships/sharedStrings" Target="sharedStrings.xml" /><Relationship Id="rId20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0</xdr:rowOff>
    </xdr:from>
    <xdr:to>
      <xdr:col>1</xdr:col>
      <xdr:colOff>1095375</xdr:colOff>
      <xdr:row>62</xdr:row>
      <xdr:rowOff>0</xdr:rowOff>
    </xdr:to>
    <xdr:sp>
      <xdr:nvSpPr>
        <xdr:cNvPr id="1" name="Line 527"/>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2" name="Line 528"/>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3" name="Line 529"/>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4" name="Line 530"/>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5" name="Line 531"/>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6" name="Line 532"/>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7" name="Line 533"/>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1095375</xdr:colOff>
      <xdr:row>62</xdr:row>
      <xdr:rowOff>0</xdr:rowOff>
    </xdr:to>
    <xdr:sp>
      <xdr:nvSpPr>
        <xdr:cNvPr id="8" name="Line 534"/>
        <xdr:cNvSpPr>
          <a:spLocks/>
        </xdr:cNvSpPr>
      </xdr:nvSpPr>
      <xdr:spPr>
        <a:xfrm flipV="1">
          <a:off x="2933700" y="144494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59</xdr:row>
      <xdr:rowOff>180975</xdr:rowOff>
    </xdr:from>
    <xdr:to>
      <xdr:col>5</xdr:col>
      <xdr:colOff>0</xdr:colOff>
      <xdr:row>59</xdr:row>
      <xdr:rowOff>180975</xdr:rowOff>
    </xdr:to>
    <xdr:sp>
      <xdr:nvSpPr>
        <xdr:cNvPr id="9" name="Line 535"/>
        <xdr:cNvSpPr>
          <a:spLocks/>
        </xdr:cNvSpPr>
      </xdr:nvSpPr>
      <xdr:spPr>
        <a:xfrm flipV="1">
          <a:off x="7229475" y="13944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65</xdr:row>
      <xdr:rowOff>28575</xdr:rowOff>
    </xdr:from>
    <xdr:to>
      <xdr:col>5</xdr:col>
      <xdr:colOff>0</xdr:colOff>
      <xdr:row>65</xdr:row>
      <xdr:rowOff>28575</xdr:rowOff>
    </xdr:to>
    <xdr:sp>
      <xdr:nvSpPr>
        <xdr:cNvPr id="10" name="Line 536"/>
        <xdr:cNvSpPr>
          <a:spLocks/>
        </xdr:cNvSpPr>
      </xdr:nvSpPr>
      <xdr:spPr>
        <a:xfrm flipV="1">
          <a:off x="7229475" y="15049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63</xdr:row>
      <xdr:rowOff>47625</xdr:rowOff>
    </xdr:from>
    <xdr:to>
      <xdr:col>5</xdr:col>
      <xdr:colOff>0</xdr:colOff>
      <xdr:row>63</xdr:row>
      <xdr:rowOff>47625</xdr:rowOff>
    </xdr:to>
    <xdr:sp>
      <xdr:nvSpPr>
        <xdr:cNvPr id="11" name="Line 537"/>
        <xdr:cNvSpPr>
          <a:spLocks/>
        </xdr:cNvSpPr>
      </xdr:nvSpPr>
      <xdr:spPr>
        <a:xfrm flipV="1">
          <a:off x="7229475" y="14687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61</xdr:row>
      <xdr:rowOff>190500</xdr:rowOff>
    </xdr:from>
    <xdr:to>
      <xdr:col>5</xdr:col>
      <xdr:colOff>0</xdr:colOff>
      <xdr:row>61</xdr:row>
      <xdr:rowOff>190500</xdr:rowOff>
    </xdr:to>
    <xdr:sp>
      <xdr:nvSpPr>
        <xdr:cNvPr id="12" name="Line 538"/>
        <xdr:cNvSpPr>
          <a:spLocks/>
        </xdr:cNvSpPr>
      </xdr:nvSpPr>
      <xdr:spPr>
        <a:xfrm flipV="1">
          <a:off x="7229475" y="14411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84</xdr:row>
      <xdr:rowOff>9525</xdr:rowOff>
    </xdr:from>
    <xdr:to>
      <xdr:col>2</xdr:col>
      <xdr:colOff>0</xdr:colOff>
      <xdr:row>84</xdr:row>
      <xdr:rowOff>9525</xdr:rowOff>
    </xdr:to>
    <xdr:sp>
      <xdr:nvSpPr>
        <xdr:cNvPr id="13" name="Line 539"/>
        <xdr:cNvSpPr>
          <a:spLocks/>
        </xdr:cNvSpPr>
      </xdr:nvSpPr>
      <xdr:spPr>
        <a:xfrm>
          <a:off x="4086225" y="18649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14" name="Line 540"/>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15" name="Line 541"/>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16" name="Line 542"/>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17" name="Line 543"/>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18" name="Line 544"/>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19" name="Line 545"/>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20" name="Line 546"/>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0</xdr:rowOff>
    </xdr:to>
    <xdr:sp>
      <xdr:nvSpPr>
        <xdr:cNvPr id="21" name="Line 547"/>
        <xdr:cNvSpPr>
          <a:spLocks/>
        </xdr:cNvSpPr>
      </xdr:nvSpPr>
      <xdr:spPr>
        <a:xfrm flipV="1">
          <a:off x="2933700" y="144494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62</xdr:row>
      <xdr:rowOff>0</xdr:rowOff>
    </xdr:from>
    <xdr:to>
      <xdr:col>1</xdr:col>
      <xdr:colOff>1162050</xdr:colOff>
      <xdr:row>62</xdr:row>
      <xdr:rowOff>9525</xdr:rowOff>
    </xdr:to>
    <xdr:sp>
      <xdr:nvSpPr>
        <xdr:cNvPr id="22" name="Line 548"/>
        <xdr:cNvSpPr>
          <a:spLocks/>
        </xdr:cNvSpPr>
      </xdr:nvSpPr>
      <xdr:spPr>
        <a:xfrm flipV="1">
          <a:off x="2933700" y="14449425"/>
          <a:ext cx="113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AutoShape 118"/>
        <xdr:cNvSpPr>
          <a:spLocks/>
        </xdr:cNvSpPr>
      </xdr:nvSpPr>
      <xdr:spPr>
        <a:xfrm>
          <a:off x="8143875" y="2847975"/>
          <a:ext cx="0" cy="0"/>
        </a:xfrm>
        <a:prstGeom prst="rightBrace">
          <a:avLst>
            <a:gd name="adj1" fmla="val -2147483648"/>
            <a:gd name="adj2"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AutoShape 362"/>
        <xdr:cNvSpPr>
          <a:spLocks/>
        </xdr:cNvSpPr>
      </xdr:nvSpPr>
      <xdr:spPr>
        <a:xfrm>
          <a:off x="8067675" y="2228850"/>
          <a:ext cx="0" cy="0"/>
        </a:xfrm>
        <a:prstGeom prst="rightBrace">
          <a:avLst>
            <a:gd name="adj1" fmla="val -2147483648"/>
            <a:gd name="adj2"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4.xml.rels><?xml version="1.0" encoding="utf-8" standalone="yes"?><Relationships xmlns="http://schemas.openxmlformats.org/package/2006/relationships"><Relationship Id="rId1" Type="http://schemas.openxmlformats.org/officeDocument/2006/relationships/comments" Target="../comments144.xml" /><Relationship Id="rId2" Type="http://schemas.openxmlformats.org/officeDocument/2006/relationships/vmlDrawing" Target="../drawings/vmlDrawing5.vml" /></Relationships>
</file>

<file path=xl/worksheets/_rels/sheet14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1"/>
  <sheetViews>
    <sheetView workbookViewId="0" topLeftCell="A1">
      <selection activeCell="K7" sqref="K7"/>
    </sheetView>
  </sheetViews>
  <sheetFormatPr defaultColWidth="9.00390625" defaultRowHeight="14.25"/>
  <cols>
    <col min="1" max="1" width="10.50390625" style="2290" customWidth="1"/>
    <col min="2" max="16384" width="9.00390625" style="2290" customWidth="1"/>
  </cols>
  <sheetData>
    <row r="1" spans="1:9" ht="35.25" customHeight="1">
      <c r="A1" s="2291" t="s">
        <v>0</v>
      </c>
      <c r="B1" s="2291"/>
      <c r="C1" s="2291"/>
      <c r="D1" s="2291"/>
      <c r="E1" s="2291"/>
      <c r="F1" s="2291"/>
      <c r="G1" s="2291"/>
      <c r="H1" s="2291"/>
      <c r="I1" s="2296"/>
    </row>
    <row r="2" spans="1:9" ht="28.5" customHeight="1">
      <c r="A2" s="2291" t="s">
        <v>1</v>
      </c>
      <c r="B2" s="2291"/>
      <c r="C2" s="2291"/>
      <c r="D2" s="2291"/>
      <c r="E2" s="2291"/>
      <c r="F2" s="2291"/>
      <c r="G2" s="2291"/>
      <c r="H2" s="2291"/>
      <c r="I2" s="2296"/>
    </row>
    <row r="3" ht="29.25" customHeight="1"/>
    <row r="4" spans="1:9" ht="39.75" customHeight="1">
      <c r="A4" s="2292" t="s">
        <v>2</v>
      </c>
      <c r="B4" s="2292"/>
      <c r="C4" s="2292"/>
      <c r="D4" s="2292"/>
      <c r="E4" s="2292"/>
      <c r="F4" s="2292"/>
      <c r="G4" s="2292"/>
      <c r="H4" s="2292"/>
      <c r="I4" s="1557"/>
    </row>
    <row r="5" spans="1:8" ht="27.75" customHeight="1">
      <c r="A5" s="2293" t="s">
        <v>3</v>
      </c>
      <c r="B5" s="2294" t="s">
        <v>4</v>
      </c>
      <c r="C5" s="2294" t="s">
        <v>5</v>
      </c>
      <c r="D5" s="2294"/>
      <c r="E5" s="2294"/>
      <c r="F5" s="2294"/>
      <c r="G5" s="2294"/>
      <c r="H5" s="2294"/>
    </row>
    <row r="6" spans="1:8" ht="27.75" customHeight="1">
      <c r="A6" s="2293" t="s">
        <v>6</v>
      </c>
      <c r="B6" s="2294" t="s">
        <v>7</v>
      </c>
      <c r="C6" s="2294" t="s">
        <v>8</v>
      </c>
      <c r="D6" s="2294" t="s">
        <v>9</v>
      </c>
      <c r="E6" s="2294" t="s">
        <v>10</v>
      </c>
      <c r="F6" s="2294" t="s">
        <v>11</v>
      </c>
      <c r="G6" s="2294" t="s">
        <v>12</v>
      </c>
      <c r="H6" s="2294" t="s">
        <v>13</v>
      </c>
    </row>
    <row r="7" spans="1:8" ht="27.75" customHeight="1">
      <c r="A7" s="2293"/>
      <c r="B7" s="2294" t="s">
        <v>14</v>
      </c>
      <c r="D7" s="2294"/>
      <c r="E7" s="2294"/>
      <c r="F7" s="2294"/>
      <c r="G7" s="2294"/>
      <c r="H7" s="2294"/>
    </row>
    <row r="8" spans="1:8" ht="27.75" customHeight="1">
      <c r="A8" s="2293" t="s">
        <v>15</v>
      </c>
      <c r="B8" s="2293" t="s">
        <v>16</v>
      </c>
      <c r="C8" s="2293"/>
      <c r="D8" s="2294"/>
      <c r="E8" s="2294"/>
      <c r="F8" s="2294"/>
      <c r="G8" s="2294"/>
      <c r="H8" s="2294"/>
    </row>
    <row r="9" spans="1:8" ht="27.75" customHeight="1">
      <c r="A9" s="2293"/>
      <c r="B9" s="2294" t="s">
        <v>17</v>
      </c>
      <c r="C9" s="2294" t="s">
        <v>18</v>
      </c>
      <c r="D9" s="2294" t="s">
        <v>19</v>
      </c>
      <c r="E9" s="2294" t="s">
        <v>20</v>
      </c>
      <c r="F9" s="2294" t="s">
        <v>21</v>
      </c>
      <c r="G9" s="2294" t="s">
        <v>22</v>
      </c>
      <c r="H9" s="2294" t="s">
        <v>23</v>
      </c>
    </row>
    <row r="10" spans="1:8" ht="27.75" customHeight="1">
      <c r="A10" s="2293"/>
      <c r="B10" s="2294" t="s">
        <v>24</v>
      </c>
      <c r="C10" s="2294" t="s">
        <v>25</v>
      </c>
      <c r="D10" s="2294" t="s">
        <v>26</v>
      </c>
      <c r="E10" s="2294"/>
      <c r="F10" s="2294"/>
      <c r="G10" s="2294"/>
      <c r="H10" s="2294"/>
    </row>
    <row r="11" ht="27.75" customHeight="1">
      <c r="A11" s="2295"/>
    </row>
    <row r="12" spans="1:8" ht="39.75" customHeight="1">
      <c r="A12" s="2292" t="s">
        <v>27</v>
      </c>
      <c r="B12" s="2292"/>
      <c r="C12" s="2292"/>
      <c r="D12" s="2292"/>
      <c r="E12" s="2292"/>
      <c r="F12" s="2292"/>
      <c r="G12" s="2292"/>
      <c r="H12" s="2292"/>
    </row>
    <row r="13" spans="1:4" ht="27.75" customHeight="1">
      <c r="A13" s="2293" t="s">
        <v>28</v>
      </c>
      <c r="B13" s="2294" t="s">
        <v>14</v>
      </c>
      <c r="C13" s="2294"/>
      <c r="D13" s="2294"/>
    </row>
    <row r="14" spans="1:5" ht="27.75" customHeight="1">
      <c r="A14" s="2293" t="s">
        <v>29</v>
      </c>
      <c r="B14" s="2294" t="s">
        <v>26</v>
      </c>
      <c r="C14" s="2294" t="s">
        <v>30</v>
      </c>
      <c r="D14" s="2294" t="s">
        <v>31</v>
      </c>
      <c r="E14" s="2294" t="s">
        <v>32</v>
      </c>
    </row>
    <row r="15" spans="1:8" ht="27.75" customHeight="1">
      <c r="A15" s="2293" t="s">
        <v>33</v>
      </c>
      <c r="B15" s="2294" t="s">
        <v>34</v>
      </c>
      <c r="C15" s="2294" t="s">
        <v>35</v>
      </c>
      <c r="D15" s="2294" t="s">
        <v>36</v>
      </c>
      <c r="E15" s="2294" t="s">
        <v>37</v>
      </c>
      <c r="F15" s="2294" t="s">
        <v>38</v>
      </c>
      <c r="G15" s="2294" t="s">
        <v>39</v>
      </c>
      <c r="H15" s="2294" t="s">
        <v>40</v>
      </c>
    </row>
    <row r="16" spans="2:8" ht="27.75" customHeight="1">
      <c r="B16" s="2294" t="s">
        <v>41</v>
      </c>
      <c r="C16" s="2294" t="s">
        <v>42</v>
      </c>
      <c r="D16" s="2294" t="s">
        <v>43</v>
      </c>
      <c r="E16" s="2294" t="s">
        <v>44</v>
      </c>
      <c r="F16" s="2294" t="s">
        <v>45</v>
      </c>
      <c r="G16" s="2294" t="s">
        <v>46</v>
      </c>
      <c r="H16" s="2294" t="s">
        <v>47</v>
      </c>
    </row>
    <row r="17" spans="2:8" ht="27.75" customHeight="1">
      <c r="B17" s="2294" t="s">
        <v>48</v>
      </c>
      <c r="C17" s="2294" t="s">
        <v>49</v>
      </c>
      <c r="D17" s="2294" t="s">
        <v>50</v>
      </c>
      <c r="E17" s="2294" t="s">
        <v>51</v>
      </c>
      <c r="F17" s="2294" t="s">
        <v>52</v>
      </c>
      <c r="G17" s="2294" t="s">
        <v>53</v>
      </c>
      <c r="H17" s="2294" t="s">
        <v>54</v>
      </c>
    </row>
    <row r="18" spans="2:8" ht="27.75" customHeight="1">
      <c r="B18" s="2294" t="s">
        <v>55</v>
      </c>
      <c r="C18" s="2294" t="s">
        <v>56</v>
      </c>
      <c r="D18" s="2294" t="s">
        <v>57</v>
      </c>
      <c r="E18" s="2294" t="s">
        <v>58</v>
      </c>
      <c r="F18" s="2294" t="s">
        <v>59</v>
      </c>
      <c r="G18" s="2294" t="s">
        <v>60</v>
      </c>
      <c r="H18" s="2294" t="s">
        <v>61</v>
      </c>
    </row>
    <row r="19" spans="2:8" ht="27.75" customHeight="1">
      <c r="B19" s="2294" t="s">
        <v>62</v>
      </c>
      <c r="C19" s="2294" t="s">
        <v>63</v>
      </c>
      <c r="D19" s="2294"/>
      <c r="E19" s="2294"/>
      <c r="F19" s="2294"/>
      <c r="G19" s="2294"/>
      <c r="H19" s="2294"/>
    </row>
    <row r="20" spans="2:8" ht="27.75" customHeight="1">
      <c r="B20" s="2294"/>
      <c r="C20" s="2294"/>
      <c r="D20" s="2294"/>
      <c r="E20" s="2294"/>
      <c r="F20" s="2294"/>
      <c r="G20" s="2294"/>
      <c r="H20" s="2294"/>
    </row>
    <row r="21" spans="2:8" ht="27.75" customHeight="1">
      <c r="B21" s="2294"/>
      <c r="C21" s="2294"/>
      <c r="D21" s="2294"/>
      <c r="E21" s="2294"/>
      <c r="F21" s="2294"/>
      <c r="G21" s="2294"/>
      <c r="H21" s="2294"/>
    </row>
    <row r="22" ht="27.75" customHeight="1"/>
    <row r="23" ht="27.75" customHeight="1"/>
    <row r="24" ht="27.75" customHeight="1"/>
    <row r="25" ht="27.75" customHeight="1"/>
    <row r="26" ht="27.75" customHeight="1"/>
  </sheetData>
  <sheetProtection/>
  <mergeCells count="5">
    <mergeCell ref="A1:H1"/>
    <mergeCell ref="A2:H2"/>
    <mergeCell ref="A4:H4"/>
    <mergeCell ref="B8:C8"/>
    <mergeCell ref="A12:H12"/>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41"/>
  </sheetPr>
  <dimension ref="A1:N31"/>
  <sheetViews>
    <sheetView workbookViewId="0" topLeftCell="A1">
      <selection activeCell="A4" sqref="A4:IV4"/>
    </sheetView>
  </sheetViews>
  <sheetFormatPr defaultColWidth="9.00390625" defaultRowHeight="14.25"/>
  <cols>
    <col min="1" max="1" width="22.125" style="102" customWidth="1"/>
    <col min="2" max="12" width="10.50390625" style="102" customWidth="1"/>
    <col min="13" max="13" width="9.00390625" style="102" customWidth="1"/>
    <col min="14" max="14" width="9.50390625" style="102" customWidth="1"/>
    <col min="15" max="16384" width="9.00390625" style="102" customWidth="1"/>
  </cols>
  <sheetData>
    <row r="1" spans="1:14" ht="20.25">
      <c r="A1" s="1133" t="s">
        <v>97</v>
      </c>
      <c r="B1" s="1133"/>
      <c r="C1" s="1133"/>
      <c r="D1" s="1133"/>
      <c r="E1" s="1133"/>
      <c r="F1" s="1133"/>
      <c r="G1" s="1133"/>
      <c r="H1" s="1133"/>
      <c r="I1" s="1133"/>
      <c r="J1" s="1133"/>
      <c r="K1" s="1133"/>
      <c r="L1" s="1133"/>
      <c r="M1" s="1133"/>
      <c r="N1" s="1133"/>
    </row>
    <row r="2" spans="1:14" ht="18.75" customHeight="1">
      <c r="A2" s="422" t="s">
        <v>426</v>
      </c>
      <c r="B2" s="422"/>
      <c r="C2" s="422"/>
      <c r="D2" s="422"/>
      <c r="E2" s="422"/>
      <c r="F2" s="422"/>
      <c r="G2" s="422"/>
      <c r="H2" s="422"/>
      <c r="I2" s="422"/>
      <c r="J2" s="422"/>
      <c r="K2" s="422"/>
      <c r="L2" s="422"/>
      <c r="M2" s="422"/>
      <c r="N2" s="422"/>
    </row>
    <row r="3" spans="1:14" ht="20.25" customHeight="1">
      <c r="A3" s="2190" t="s">
        <v>514</v>
      </c>
      <c r="B3" s="2190" t="s">
        <v>282</v>
      </c>
      <c r="C3" s="2190" t="s">
        <v>283</v>
      </c>
      <c r="D3" s="2190" t="s">
        <v>284</v>
      </c>
      <c r="E3" s="2190" t="s">
        <v>285</v>
      </c>
      <c r="F3" s="2191" t="s">
        <v>286</v>
      </c>
      <c r="G3" s="2191" t="s">
        <v>287</v>
      </c>
      <c r="H3" s="2191" t="s">
        <v>288</v>
      </c>
      <c r="I3" s="2191" t="s">
        <v>289</v>
      </c>
      <c r="J3" s="2191" t="s">
        <v>290</v>
      </c>
      <c r="K3" s="2191" t="s">
        <v>291</v>
      </c>
      <c r="L3" s="2199" t="s">
        <v>292</v>
      </c>
      <c r="M3" s="2199" t="s">
        <v>293</v>
      </c>
      <c r="N3" s="2199" t="s">
        <v>294</v>
      </c>
    </row>
    <row r="4" spans="1:14" ht="22.5" customHeight="1">
      <c r="A4" s="2212" t="s">
        <v>515</v>
      </c>
      <c r="B4" s="2213">
        <v>90600</v>
      </c>
      <c r="C4" s="2213">
        <v>128548</v>
      </c>
      <c r="D4" s="2213">
        <v>153240</v>
      </c>
      <c r="E4" s="2213">
        <v>164675</v>
      </c>
      <c r="F4" s="2213">
        <v>182440</v>
      </c>
      <c r="G4" s="2214">
        <v>210598</v>
      </c>
      <c r="H4" s="2214">
        <v>234591</v>
      </c>
      <c r="I4" s="2214">
        <v>267026</v>
      </c>
      <c r="J4" s="2214">
        <v>303441</v>
      </c>
      <c r="K4" s="2221">
        <v>333813</v>
      </c>
      <c r="L4" s="2222">
        <v>356477</v>
      </c>
      <c r="M4" s="2222">
        <v>379793</v>
      </c>
      <c r="N4" s="2222">
        <v>404778</v>
      </c>
    </row>
    <row r="5" spans="1:14" ht="22.5" customHeight="1">
      <c r="A5" s="2215" t="s">
        <v>516</v>
      </c>
      <c r="B5" s="2216">
        <v>82673</v>
      </c>
      <c r="C5" s="2216">
        <v>117912</v>
      </c>
      <c r="D5" s="2216">
        <v>141127</v>
      </c>
      <c r="E5" s="2216">
        <v>152157</v>
      </c>
      <c r="F5" s="2216">
        <v>155413</v>
      </c>
      <c r="G5" s="2216">
        <v>179022</v>
      </c>
      <c r="H5" s="2216">
        <v>196594</v>
      </c>
      <c r="I5" s="2216">
        <v>237670</v>
      </c>
      <c r="J5" s="2223">
        <v>263313</v>
      </c>
      <c r="K5" s="2224">
        <v>272396</v>
      </c>
      <c r="L5" s="2224">
        <v>274050</v>
      </c>
      <c r="M5" s="2224">
        <v>289405</v>
      </c>
      <c r="N5" s="2224">
        <v>300064</v>
      </c>
    </row>
    <row r="6" spans="1:14" ht="22.5" customHeight="1">
      <c r="A6" s="2215" t="s">
        <v>517</v>
      </c>
      <c r="B6" s="2216">
        <v>14074</v>
      </c>
      <c r="C6" s="2216">
        <v>16053</v>
      </c>
      <c r="D6" s="2216">
        <v>20903</v>
      </c>
      <c r="E6" s="2216">
        <v>19533</v>
      </c>
      <c r="F6" s="2216">
        <v>24468</v>
      </c>
      <c r="G6" s="2216">
        <v>25394</v>
      </c>
      <c r="H6" s="2216">
        <v>33384</v>
      </c>
      <c r="I6" s="2216">
        <v>50640</v>
      </c>
      <c r="J6" s="2223">
        <v>55242</v>
      </c>
      <c r="K6" s="2224">
        <v>63178</v>
      </c>
      <c r="L6" s="2224">
        <v>95775</v>
      </c>
      <c r="M6" s="2224">
        <v>138076</v>
      </c>
      <c r="N6" s="2224">
        <v>144446</v>
      </c>
    </row>
    <row r="7" spans="1:14" ht="22.5" customHeight="1">
      <c r="A7" s="2215" t="s">
        <v>518</v>
      </c>
      <c r="B7" s="2216">
        <v>41145</v>
      </c>
      <c r="C7" s="2216">
        <v>54238</v>
      </c>
      <c r="D7" s="2216">
        <v>49781</v>
      </c>
      <c r="E7" s="2216">
        <v>42296</v>
      </c>
      <c r="F7" s="2216">
        <v>52215</v>
      </c>
      <c r="G7" s="2216">
        <v>62251</v>
      </c>
      <c r="H7" s="2216">
        <v>64248</v>
      </c>
      <c r="I7" s="2216">
        <v>64665</v>
      </c>
      <c r="J7" s="2223">
        <v>65498</v>
      </c>
      <c r="K7" s="2224">
        <v>60716</v>
      </c>
      <c r="L7" s="2224">
        <v>28921</v>
      </c>
      <c r="M7" s="2224">
        <v>228</v>
      </c>
      <c r="N7" s="2224">
        <v>72</v>
      </c>
    </row>
    <row r="8" spans="1:14" ht="22.5" customHeight="1">
      <c r="A8" s="2215" t="s">
        <v>519</v>
      </c>
      <c r="B8" s="2216">
        <v>16598</v>
      </c>
      <c r="C8" s="2216">
        <v>25595</v>
      </c>
      <c r="D8" s="2216">
        <v>33816</v>
      </c>
      <c r="E8" s="2216">
        <v>35047</v>
      </c>
      <c r="F8" s="2216">
        <v>32335</v>
      </c>
      <c r="G8" s="2216">
        <v>34432</v>
      </c>
      <c r="H8" s="2216">
        <v>34374</v>
      </c>
      <c r="I8" s="2216">
        <v>44217</v>
      </c>
      <c r="J8" s="2223">
        <v>53695</v>
      </c>
      <c r="K8" s="2224">
        <v>47121</v>
      </c>
      <c r="L8" s="2224">
        <v>50956</v>
      </c>
      <c r="M8" s="2224">
        <v>56971</v>
      </c>
      <c r="N8" s="2224">
        <v>57059</v>
      </c>
    </row>
    <row r="9" spans="1:14" ht="22.5" customHeight="1">
      <c r="A9" s="2215" t="s">
        <v>520</v>
      </c>
      <c r="B9" s="2216">
        <v>2914</v>
      </c>
      <c r="C9" s="2216">
        <v>3559</v>
      </c>
      <c r="D9" s="2216">
        <v>8316</v>
      </c>
      <c r="E9" s="2216">
        <v>7050</v>
      </c>
      <c r="F9" s="2216">
        <v>9763</v>
      </c>
      <c r="G9" s="2216">
        <v>14912</v>
      </c>
      <c r="H9" s="2216">
        <v>17020</v>
      </c>
      <c r="I9" s="2216">
        <v>19379</v>
      </c>
      <c r="J9" s="2223">
        <v>19788</v>
      </c>
      <c r="K9" s="2224">
        <v>20383</v>
      </c>
      <c r="L9" s="2224">
        <v>21142</v>
      </c>
      <c r="M9" s="2224">
        <v>24478</v>
      </c>
      <c r="N9" s="2224">
        <v>25132</v>
      </c>
    </row>
    <row r="10" spans="1:14" ht="22.5" customHeight="1">
      <c r="A10" s="2215" t="s">
        <v>521</v>
      </c>
      <c r="B10" s="2216">
        <v>7927</v>
      </c>
      <c r="C10" s="2216">
        <v>10636</v>
      </c>
      <c r="D10" s="2216">
        <v>12113</v>
      </c>
      <c r="E10" s="2216">
        <v>12518</v>
      </c>
      <c r="F10" s="2216">
        <v>27027</v>
      </c>
      <c r="G10" s="2216">
        <v>31576</v>
      </c>
      <c r="H10" s="2216">
        <v>37997</v>
      </c>
      <c r="I10" s="2216">
        <v>29356</v>
      </c>
      <c r="J10" s="2223">
        <v>40128</v>
      </c>
      <c r="K10" s="2224">
        <v>61417</v>
      </c>
      <c r="L10" s="2224">
        <v>82427</v>
      </c>
      <c r="M10" s="2224">
        <v>90388</v>
      </c>
      <c r="N10" s="2224">
        <v>104714</v>
      </c>
    </row>
    <row r="11" spans="1:14" ht="22.5" customHeight="1">
      <c r="A11" s="2215" t="s">
        <v>522</v>
      </c>
      <c r="B11" s="2216">
        <v>2046</v>
      </c>
      <c r="C11" s="2216">
        <v>2481</v>
      </c>
      <c r="D11" s="2216">
        <v>2921</v>
      </c>
      <c r="E11" s="2216">
        <v>2461</v>
      </c>
      <c r="F11" s="2216">
        <v>3417</v>
      </c>
      <c r="G11" s="2216">
        <v>5226</v>
      </c>
      <c r="H11" s="2216">
        <v>5965</v>
      </c>
      <c r="I11" s="2216">
        <v>6807</v>
      </c>
      <c r="J11" s="2223">
        <v>6941</v>
      </c>
      <c r="K11" s="2224">
        <v>7173</v>
      </c>
      <c r="L11" s="2224">
        <v>7361</v>
      </c>
      <c r="M11" s="2224">
        <v>8563</v>
      </c>
      <c r="N11" s="2224">
        <v>8776</v>
      </c>
    </row>
    <row r="12" spans="1:14" ht="22.5" customHeight="1">
      <c r="A12" s="2212" t="s">
        <v>523</v>
      </c>
      <c r="B12" s="2213">
        <v>277649</v>
      </c>
      <c r="C12" s="2213">
        <v>335133</v>
      </c>
      <c r="D12" s="2213">
        <v>408619</v>
      </c>
      <c r="E12" s="2213">
        <v>490399</v>
      </c>
      <c r="F12" s="2213">
        <v>630768</v>
      </c>
      <c r="G12" s="2214">
        <v>703683</v>
      </c>
      <c r="H12" s="2214">
        <v>755521</v>
      </c>
      <c r="I12" s="2214">
        <v>964695</v>
      </c>
      <c r="J12" s="2214">
        <v>978864</v>
      </c>
      <c r="K12" s="2225">
        <v>1069799</v>
      </c>
      <c r="L12" s="2225">
        <v>1074411</v>
      </c>
      <c r="M12" s="2225">
        <v>1351031</v>
      </c>
      <c r="N12" s="2225">
        <v>1533677</v>
      </c>
    </row>
    <row r="13" spans="1:14" ht="22.5" customHeight="1">
      <c r="A13" s="2215" t="s">
        <v>524</v>
      </c>
      <c r="B13" s="2217">
        <v>40246</v>
      </c>
      <c r="C13" s="2217">
        <v>50618</v>
      </c>
      <c r="D13" s="2217">
        <v>77052</v>
      </c>
      <c r="E13" s="2217">
        <v>57072</v>
      </c>
      <c r="F13" s="2217">
        <v>66540</v>
      </c>
      <c r="G13" s="2216">
        <v>79034</v>
      </c>
      <c r="H13" s="2216">
        <v>79657</v>
      </c>
      <c r="I13" s="2216">
        <v>80123</v>
      </c>
      <c r="J13" s="2223">
        <v>79496</v>
      </c>
      <c r="K13" s="2224">
        <v>98818</v>
      </c>
      <c r="L13" s="2224">
        <v>103663</v>
      </c>
      <c r="M13" s="2224">
        <v>131856</v>
      </c>
      <c r="N13" s="2224">
        <v>144353</v>
      </c>
    </row>
    <row r="14" spans="1:14" ht="22.5" customHeight="1">
      <c r="A14" s="2215" t="s">
        <v>525</v>
      </c>
      <c r="B14" s="2217">
        <v>188</v>
      </c>
      <c r="C14" s="2217">
        <v>465</v>
      </c>
      <c r="D14" s="2217">
        <v>188</v>
      </c>
      <c r="E14" s="2217">
        <v>844</v>
      </c>
      <c r="F14" s="2217">
        <v>821</v>
      </c>
      <c r="G14" s="2216">
        <v>1221</v>
      </c>
      <c r="H14" s="2216">
        <v>1262</v>
      </c>
      <c r="I14" s="2216">
        <v>1364</v>
      </c>
      <c r="J14" s="2223">
        <v>2095</v>
      </c>
      <c r="K14" s="2224">
        <v>1882</v>
      </c>
      <c r="L14" s="2224">
        <v>1701</v>
      </c>
      <c r="M14" s="2224">
        <v>1973</v>
      </c>
      <c r="N14" s="2224">
        <v>2272</v>
      </c>
    </row>
    <row r="15" spans="1:14" ht="22.5" customHeight="1">
      <c r="A15" s="2215" t="s">
        <v>526</v>
      </c>
      <c r="B15" s="2217">
        <v>15443</v>
      </c>
      <c r="C15" s="2217">
        <v>16260</v>
      </c>
      <c r="D15" s="2217">
        <v>19323</v>
      </c>
      <c r="E15" s="2217">
        <v>20876</v>
      </c>
      <c r="F15" s="2217">
        <v>28667</v>
      </c>
      <c r="G15" s="2216">
        <v>32695</v>
      </c>
      <c r="H15" s="2216">
        <v>37214</v>
      </c>
      <c r="I15" s="2216">
        <v>41600</v>
      </c>
      <c r="J15" s="2223">
        <v>64070</v>
      </c>
      <c r="K15" s="2224">
        <v>44080</v>
      </c>
      <c r="L15" s="2224">
        <v>54155</v>
      </c>
      <c r="M15" s="2224">
        <v>65065</v>
      </c>
      <c r="N15" s="2224">
        <v>64660</v>
      </c>
    </row>
    <row r="16" spans="1:14" ht="22.5" customHeight="1">
      <c r="A16" s="2215" t="s">
        <v>527</v>
      </c>
      <c r="B16" s="2217">
        <v>38339</v>
      </c>
      <c r="C16" s="2217">
        <v>46141</v>
      </c>
      <c r="D16" s="2217">
        <v>60994</v>
      </c>
      <c r="E16" s="2217">
        <v>62078</v>
      </c>
      <c r="F16" s="2217">
        <v>71798</v>
      </c>
      <c r="G16" s="2216">
        <v>85427</v>
      </c>
      <c r="H16" s="2216">
        <v>98649</v>
      </c>
      <c r="I16" s="2216">
        <v>108276</v>
      </c>
      <c r="J16" s="2223">
        <v>126834</v>
      </c>
      <c r="K16" s="2224">
        <v>176838</v>
      </c>
      <c r="L16" s="2224">
        <v>171102</v>
      </c>
      <c r="M16" s="2224">
        <v>189203</v>
      </c>
      <c r="N16" s="2224">
        <v>223460</v>
      </c>
    </row>
    <row r="17" spans="1:14" ht="22.5" customHeight="1">
      <c r="A17" s="2215" t="s">
        <v>528</v>
      </c>
      <c r="B17" s="2217">
        <v>1048</v>
      </c>
      <c r="C17" s="2217">
        <v>2174</v>
      </c>
      <c r="D17" s="2217">
        <v>2507</v>
      </c>
      <c r="E17" s="2217">
        <v>3975</v>
      </c>
      <c r="F17" s="2217">
        <v>4324</v>
      </c>
      <c r="G17" s="2216">
        <v>4736</v>
      </c>
      <c r="H17" s="2216">
        <v>5366</v>
      </c>
      <c r="I17" s="2216">
        <v>5872</v>
      </c>
      <c r="J17" s="2223">
        <v>6302</v>
      </c>
      <c r="K17" s="2224">
        <v>6645</v>
      </c>
      <c r="L17" s="2224">
        <v>7142</v>
      </c>
      <c r="M17" s="2224">
        <v>29568</v>
      </c>
      <c r="N17" s="2224">
        <v>94056</v>
      </c>
    </row>
    <row r="18" spans="1:14" ht="22.5" customHeight="1">
      <c r="A18" s="2215" t="s">
        <v>529</v>
      </c>
      <c r="B18" s="2217">
        <v>5113</v>
      </c>
      <c r="C18" s="2217">
        <v>4593</v>
      </c>
      <c r="D18" s="2217">
        <v>5824</v>
      </c>
      <c r="E18" s="2217">
        <v>6576</v>
      </c>
      <c r="F18" s="2217">
        <v>8746</v>
      </c>
      <c r="G18" s="2216">
        <v>12109</v>
      </c>
      <c r="H18" s="2216">
        <v>21739</v>
      </c>
      <c r="I18" s="2216">
        <v>19965</v>
      </c>
      <c r="J18" s="2223">
        <v>20867</v>
      </c>
      <c r="K18" s="2224">
        <v>22282</v>
      </c>
      <c r="L18" s="2224">
        <v>24677</v>
      </c>
      <c r="M18" s="2224">
        <v>27046</v>
      </c>
      <c r="N18" s="2224">
        <v>27046</v>
      </c>
    </row>
    <row r="19" spans="1:14" ht="22.5" customHeight="1">
      <c r="A19" s="2215" t="s">
        <v>530</v>
      </c>
      <c r="B19" s="2217">
        <v>19662</v>
      </c>
      <c r="C19" s="2217">
        <v>24765</v>
      </c>
      <c r="D19" s="2217">
        <v>33510</v>
      </c>
      <c r="E19" s="2217">
        <v>44048</v>
      </c>
      <c r="F19" s="2217">
        <v>59391</v>
      </c>
      <c r="G19" s="2216">
        <v>66721</v>
      </c>
      <c r="H19" s="2216">
        <v>81384</v>
      </c>
      <c r="I19" s="2216">
        <v>86551</v>
      </c>
      <c r="J19" s="2223">
        <v>94805</v>
      </c>
      <c r="K19" s="2224">
        <v>112646</v>
      </c>
      <c r="L19" s="2224">
        <v>104607</v>
      </c>
      <c r="M19" s="2224">
        <v>106361</v>
      </c>
      <c r="N19" s="2224">
        <v>158428</v>
      </c>
    </row>
    <row r="20" spans="1:14" ht="22.5" customHeight="1">
      <c r="A20" s="2215" t="s">
        <v>531</v>
      </c>
      <c r="B20" s="2217">
        <v>16961</v>
      </c>
      <c r="C20" s="2217">
        <v>20958</v>
      </c>
      <c r="D20" s="2217">
        <v>34564</v>
      </c>
      <c r="E20" s="2217">
        <v>35918</v>
      </c>
      <c r="F20" s="2217">
        <v>46612</v>
      </c>
      <c r="G20" s="2216">
        <v>80155</v>
      </c>
      <c r="H20" s="2216">
        <v>87606</v>
      </c>
      <c r="I20" s="2216">
        <v>70355</v>
      </c>
      <c r="J20" s="2223">
        <v>82843</v>
      </c>
      <c r="K20" s="2224">
        <v>88265</v>
      </c>
      <c r="L20" s="2224">
        <v>81144</v>
      </c>
      <c r="M20" s="2224">
        <v>101319</v>
      </c>
      <c r="N20" s="2224">
        <v>116621</v>
      </c>
    </row>
    <row r="21" spans="1:14" ht="22.5" customHeight="1">
      <c r="A21" s="2215" t="s">
        <v>532</v>
      </c>
      <c r="B21" s="2217">
        <v>18006</v>
      </c>
      <c r="C21" s="2217">
        <v>11247</v>
      </c>
      <c r="D21" s="2217">
        <v>15078</v>
      </c>
      <c r="E21" s="2217">
        <v>11586</v>
      </c>
      <c r="F21" s="2217">
        <v>18093</v>
      </c>
      <c r="G21" s="2216">
        <v>17479</v>
      </c>
      <c r="H21" s="2216">
        <v>17168</v>
      </c>
      <c r="I21" s="2216">
        <v>26579</v>
      </c>
      <c r="J21" s="2223">
        <v>48496</v>
      </c>
      <c r="K21" s="2224">
        <v>74271</v>
      </c>
      <c r="L21" s="2224">
        <v>60725</v>
      </c>
      <c r="M21" s="2224">
        <v>68752</v>
      </c>
      <c r="N21" s="2224">
        <v>61960</v>
      </c>
    </row>
    <row r="22" spans="1:14" ht="22.5" customHeight="1">
      <c r="A22" s="2215" t="s">
        <v>533</v>
      </c>
      <c r="B22" s="2217">
        <v>16671</v>
      </c>
      <c r="C22" s="2217">
        <v>15580</v>
      </c>
      <c r="D22" s="2217">
        <v>16452</v>
      </c>
      <c r="E22" s="2217">
        <v>74201</v>
      </c>
      <c r="F22" s="2217">
        <v>117763</v>
      </c>
      <c r="G22" s="2216">
        <v>73543</v>
      </c>
      <c r="H22" s="2216">
        <v>106092</v>
      </c>
      <c r="I22" s="2216">
        <v>258707</v>
      </c>
      <c r="J22" s="2223">
        <v>167546</v>
      </c>
      <c r="K22" s="2224">
        <v>194909</v>
      </c>
      <c r="L22" s="2224">
        <v>192154</v>
      </c>
      <c r="M22" s="2224">
        <v>294995</v>
      </c>
      <c r="N22" s="2224">
        <v>188379</v>
      </c>
    </row>
    <row r="23" spans="1:14" ht="22.5" customHeight="1">
      <c r="A23" s="2215" t="s">
        <v>534</v>
      </c>
      <c r="B23" s="2217">
        <v>44246</v>
      </c>
      <c r="C23" s="2217">
        <v>51360</v>
      </c>
      <c r="D23" s="2217">
        <v>59490</v>
      </c>
      <c r="E23" s="2217">
        <v>72117</v>
      </c>
      <c r="F23" s="2217">
        <v>89082</v>
      </c>
      <c r="G23" s="2216">
        <v>96622</v>
      </c>
      <c r="H23" s="2216">
        <v>106102</v>
      </c>
      <c r="I23" s="2216">
        <v>119565</v>
      </c>
      <c r="J23" s="2223">
        <v>154472</v>
      </c>
      <c r="K23" s="2224">
        <v>129156</v>
      </c>
      <c r="L23" s="2224">
        <v>151452</v>
      </c>
      <c r="M23" s="2224">
        <v>206343</v>
      </c>
      <c r="N23" s="2224">
        <v>277392</v>
      </c>
    </row>
    <row r="24" spans="1:14" ht="22.5" customHeight="1">
      <c r="A24" s="2215" t="s">
        <v>535</v>
      </c>
      <c r="B24" s="2217">
        <v>968</v>
      </c>
      <c r="C24" s="2217">
        <v>812</v>
      </c>
      <c r="D24" s="2217">
        <v>3221</v>
      </c>
      <c r="E24" s="2217">
        <v>6386</v>
      </c>
      <c r="F24" s="2217">
        <v>4990</v>
      </c>
      <c r="G24" s="2216">
        <v>40714</v>
      </c>
      <c r="H24" s="2216">
        <v>7239</v>
      </c>
      <c r="I24" s="2216">
        <v>6303</v>
      </c>
      <c r="J24" s="2223">
        <v>9484</v>
      </c>
      <c r="K24" s="2224">
        <v>8093</v>
      </c>
      <c r="L24" s="2224">
        <v>11496</v>
      </c>
      <c r="M24" s="2224">
        <v>10477</v>
      </c>
      <c r="N24" s="2224">
        <v>12015</v>
      </c>
    </row>
    <row r="25" spans="1:14" ht="22.5" customHeight="1">
      <c r="A25" s="2215" t="s">
        <v>536</v>
      </c>
      <c r="B25" s="2217"/>
      <c r="C25" s="2217"/>
      <c r="D25" s="2217">
        <v>65615</v>
      </c>
      <c r="E25" s="2217">
        <v>75587</v>
      </c>
      <c r="F25" s="2217">
        <v>79324</v>
      </c>
      <c r="G25" s="2216">
        <v>75798</v>
      </c>
      <c r="H25" s="2216">
        <v>80679</v>
      </c>
      <c r="I25" s="2216">
        <v>90316</v>
      </c>
      <c r="J25" s="2223">
        <v>88252</v>
      </c>
      <c r="K25" s="2224">
        <v>85161</v>
      </c>
      <c r="L25" s="2224">
        <v>90780</v>
      </c>
      <c r="M25" s="2224">
        <v>81525</v>
      </c>
      <c r="N25" s="2224">
        <v>137829</v>
      </c>
    </row>
    <row r="26" spans="1:14" ht="22.5" customHeight="1">
      <c r="A26" s="2215" t="s">
        <v>537</v>
      </c>
      <c r="B26" s="2217">
        <v>45866</v>
      </c>
      <c r="C26" s="2217">
        <v>57278</v>
      </c>
      <c r="D26" s="2217"/>
      <c r="E26" s="2217"/>
      <c r="F26" s="2217">
        <v>4584</v>
      </c>
      <c r="G26" s="2216">
        <v>9289</v>
      </c>
      <c r="H26" s="2216">
        <v>4634</v>
      </c>
      <c r="I26" s="2216">
        <v>3549</v>
      </c>
      <c r="J26" s="2223">
        <v>12119</v>
      </c>
      <c r="K26" s="2224">
        <v>2762</v>
      </c>
      <c r="L26" s="2224">
        <v>3258</v>
      </c>
      <c r="M26" s="2224">
        <v>4602</v>
      </c>
      <c r="N26" s="2224">
        <v>6791</v>
      </c>
    </row>
    <row r="27" spans="1:14" ht="22.5" customHeight="1">
      <c r="A27" s="2215" t="s">
        <v>538</v>
      </c>
      <c r="B27" s="2217"/>
      <c r="C27" s="2217"/>
      <c r="D27" s="2217"/>
      <c r="E27" s="2217"/>
      <c r="F27" s="2217"/>
      <c r="G27" s="2216">
        <v>500</v>
      </c>
      <c r="H27" s="2216">
        <v>613</v>
      </c>
      <c r="I27" s="2216">
        <v>1750</v>
      </c>
      <c r="J27" s="2223"/>
      <c r="K27" s="2224">
        <v>2000</v>
      </c>
      <c r="L27" s="2224"/>
      <c r="M27" s="2224"/>
      <c r="N27" s="2224"/>
    </row>
    <row r="28" spans="1:14" ht="22.5" customHeight="1">
      <c r="A28" s="2215" t="s">
        <v>539</v>
      </c>
      <c r="B28" s="2217"/>
      <c r="C28" s="2217"/>
      <c r="D28" s="2217"/>
      <c r="E28" s="2217"/>
      <c r="F28" s="2217">
        <v>287</v>
      </c>
      <c r="G28" s="2216">
        <v>357</v>
      </c>
      <c r="H28" s="2216">
        <v>842</v>
      </c>
      <c r="I28" s="2216">
        <v>1176</v>
      </c>
      <c r="J28" s="2223">
        <v>929</v>
      </c>
      <c r="K28" s="2224">
        <v>2357</v>
      </c>
      <c r="L28" s="2224">
        <v>2507</v>
      </c>
      <c r="M28" s="2224">
        <v>2730</v>
      </c>
      <c r="N28" s="2224">
        <v>1284</v>
      </c>
    </row>
    <row r="29" spans="1:14" ht="22.5" customHeight="1">
      <c r="A29" s="2215" t="s">
        <v>540</v>
      </c>
      <c r="B29" s="2217"/>
      <c r="C29" s="2217"/>
      <c r="D29" s="2217"/>
      <c r="E29" s="2217"/>
      <c r="F29" s="2217">
        <v>1501</v>
      </c>
      <c r="G29" s="2216">
        <v>10</v>
      </c>
      <c r="H29" s="2216">
        <v>1320</v>
      </c>
      <c r="I29" s="2216">
        <v>661</v>
      </c>
      <c r="J29" s="2223">
        <v>222</v>
      </c>
      <c r="K29" s="2224">
        <v>43</v>
      </c>
      <c r="L29" s="2224">
        <v>79</v>
      </c>
      <c r="M29" s="2224">
        <v>34</v>
      </c>
      <c r="N29" s="2224"/>
    </row>
    <row r="30" spans="1:14" ht="22.5" customHeight="1">
      <c r="A30" s="2218" t="s">
        <v>541</v>
      </c>
      <c r="B30" s="2219">
        <v>14892</v>
      </c>
      <c r="C30" s="2219">
        <v>32882</v>
      </c>
      <c r="D30" s="2219">
        <v>14801</v>
      </c>
      <c r="E30" s="2219">
        <v>19135</v>
      </c>
      <c r="F30" s="2219">
        <v>28245</v>
      </c>
      <c r="G30" s="2220">
        <v>27273</v>
      </c>
      <c r="H30" s="2220">
        <v>17955</v>
      </c>
      <c r="I30" s="2220">
        <v>41983</v>
      </c>
      <c r="J30" s="2226">
        <v>20032</v>
      </c>
      <c r="K30" s="2227">
        <v>19591</v>
      </c>
      <c r="L30" s="2227">
        <v>13769</v>
      </c>
      <c r="M30" s="2227">
        <v>29182</v>
      </c>
      <c r="N30" s="2227">
        <v>17131</v>
      </c>
    </row>
    <row r="31" spans="1:12" ht="21" customHeight="1">
      <c r="A31" s="2198" t="s">
        <v>542</v>
      </c>
      <c r="B31" s="2198"/>
      <c r="C31" s="2198"/>
      <c r="D31" s="2198"/>
      <c r="E31" s="2198"/>
      <c r="F31" s="2198"/>
      <c r="G31" s="2198"/>
      <c r="H31" s="2198"/>
      <c r="I31" s="2198"/>
      <c r="J31" s="2198"/>
      <c r="K31" s="2198"/>
      <c r="L31" s="2198"/>
    </row>
  </sheetData>
  <sheetProtection/>
  <mergeCells count="3">
    <mergeCell ref="A1:N1"/>
    <mergeCell ref="A2:N2"/>
    <mergeCell ref="A31:L31"/>
  </mergeCells>
  <printOptions/>
  <pageMargins left="0.75" right="0.75" top="1" bottom="1" header="0.5" footer="0.5"/>
  <pageSetup orientation="portrait" paperSize="9"/>
</worksheet>
</file>

<file path=xl/worksheets/sheet100.xml><?xml version="1.0" encoding="utf-8"?>
<worksheet xmlns="http://schemas.openxmlformats.org/spreadsheetml/2006/main" xmlns:r="http://schemas.openxmlformats.org/officeDocument/2006/relationships">
  <sheetPr>
    <tabColor indexed="41"/>
  </sheetPr>
  <dimension ref="A1:P23"/>
  <sheetViews>
    <sheetView workbookViewId="0" topLeftCell="A1">
      <selection activeCell="D28" sqref="D28"/>
    </sheetView>
  </sheetViews>
  <sheetFormatPr defaultColWidth="9.00390625" defaultRowHeight="14.25"/>
  <cols>
    <col min="1" max="1" width="46.00390625" style="102" customWidth="1"/>
    <col min="2" max="2" width="9.00390625" style="102" customWidth="1"/>
    <col min="3" max="11" width="10.875" style="102" customWidth="1"/>
    <col min="12" max="12" width="9.00390625" style="101" customWidth="1"/>
    <col min="13" max="16384" width="9.00390625" style="102" customWidth="1"/>
  </cols>
  <sheetData>
    <row r="1" spans="1:12" s="1036" customFormat="1" ht="27.75" customHeight="1">
      <c r="A1" s="1170" t="s">
        <v>184</v>
      </c>
      <c r="B1" s="1170"/>
      <c r="C1" s="1170"/>
      <c r="D1" s="1170"/>
      <c r="E1" s="1170"/>
      <c r="F1" s="1170"/>
      <c r="G1" s="1170"/>
      <c r="H1" s="1170"/>
      <c r="I1" s="1170"/>
      <c r="J1" s="1170"/>
      <c r="K1" s="1170"/>
      <c r="L1" s="743"/>
    </row>
    <row r="2" s="1036" customFormat="1" ht="12.75">
      <c r="L2" s="743"/>
    </row>
    <row r="3" spans="2:11" ht="13.5">
      <c r="B3" s="123"/>
      <c r="K3" s="123" t="s">
        <v>426</v>
      </c>
    </row>
    <row r="4" spans="1:11" ht="14.25" customHeight="1">
      <c r="A4" s="1171" t="s">
        <v>279</v>
      </c>
      <c r="B4" s="804" t="s">
        <v>1904</v>
      </c>
      <c r="C4" s="1172" t="s">
        <v>1384</v>
      </c>
      <c r="D4" s="1171"/>
      <c r="E4" s="1173" t="s">
        <v>731</v>
      </c>
      <c r="F4" s="1174" t="s">
        <v>1905</v>
      </c>
      <c r="G4" s="1172" t="s">
        <v>1388</v>
      </c>
      <c r="H4" s="1171"/>
      <c r="I4" s="1171" t="s">
        <v>731</v>
      </c>
      <c r="J4" s="1172" t="s">
        <v>1906</v>
      </c>
      <c r="K4" s="1171" t="s">
        <v>731</v>
      </c>
    </row>
    <row r="5" spans="1:11" ht="14.25" customHeight="1">
      <c r="A5" s="1175" t="s">
        <v>1907</v>
      </c>
      <c r="B5" s="1176" t="s">
        <v>1908</v>
      </c>
      <c r="C5" s="837"/>
      <c r="D5" s="1177" t="s">
        <v>1909</v>
      </c>
      <c r="E5" s="1178"/>
      <c r="F5" s="1179"/>
      <c r="G5" s="1179"/>
      <c r="H5" s="1177" t="s">
        <v>1910</v>
      </c>
      <c r="I5" s="1178"/>
      <c r="J5" s="837"/>
      <c r="K5" s="1189" t="s">
        <v>1398</v>
      </c>
    </row>
    <row r="6" spans="1:11" ht="25.5" customHeight="1">
      <c r="A6" s="1175" t="s">
        <v>1907</v>
      </c>
      <c r="B6" s="1176" t="s">
        <v>1908</v>
      </c>
      <c r="C6" s="837"/>
      <c r="D6" s="1179"/>
      <c r="E6" s="1180" t="s">
        <v>1911</v>
      </c>
      <c r="F6" s="1179"/>
      <c r="G6" s="1179"/>
      <c r="H6" s="1179"/>
      <c r="I6" s="1180" t="s">
        <v>1403</v>
      </c>
      <c r="J6" s="837"/>
      <c r="K6" s="837"/>
    </row>
    <row r="7" spans="1:11" ht="14.25" customHeight="1">
      <c r="A7" s="1175" t="s">
        <v>1907</v>
      </c>
      <c r="B7" s="1176" t="s">
        <v>1908</v>
      </c>
      <c r="C7" s="837"/>
      <c r="D7" s="1179"/>
      <c r="E7" s="1181"/>
      <c r="F7" s="1179"/>
      <c r="G7" s="1179"/>
      <c r="H7" s="1179"/>
      <c r="I7" s="1179"/>
      <c r="J7" s="837"/>
      <c r="K7" s="837"/>
    </row>
    <row r="8" spans="1:11" ht="13.5">
      <c r="A8" s="1182" t="s">
        <v>1907</v>
      </c>
      <c r="B8" s="1183" t="s">
        <v>1908</v>
      </c>
      <c r="C8" s="837"/>
      <c r="D8" s="1179"/>
      <c r="E8" s="1181"/>
      <c r="F8" s="1179"/>
      <c r="G8" s="1179"/>
      <c r="H8" s="1179"/>
      <c r="I8" s="1179"/>
      <c r="J8" s="837"/>
      <c r="K8" s="837"/>
    </row>
    <row r="9" spans="1:11" ht="12.75">
      <c r="A9" s="1145" t="s">
        <v>1912</v>
      </c>
      <c r="B9" s="1184">
        <v>147</v>
      </c>
      <c r="C9" s="1185">
        <v>3979898</v>
      </c>
      <c r="D9" s="1185">
        <v>2178015.8</v>
      </c>
      <c r="E9" s="1185">
        <v>475694</v>
      </c>
      <c r="F9" s="1185">
        <v>1100570.2</v>
      </c>
      <c r="G9" s="1185">
        <v>1961235</v>
      </c>
      <c r="H9" s="1185">
        <v>1458018.2</v>
      </c>
      <c r="I9" s="1185">
        <v>369811.3</v>
      </c>
      <c r="J9" s="1185">
        <v>2018663</v>
      </c>
      <c r="K9" s="1190">
        <v>1119280.6</v>
      </c>
    </row>
    <row r="10" spans="1:11" ht="12.75">
      <c r="A10" s="1147" t="s">
        <v>473</v>
      </c>
      <c r="B10" s="1186"/>
      <c r="C10" s="1186"/>
      <c r="D10" s="1186"/>
      <c r="E10" s="1186"/>
      <c r="F10" s="1186"/>
      <c r="G10" s="1186"/>
      <c r="H10" s="1186"/>
      <c r="I10" s="1186"/>
      <c r="J10" s="1186"/>
      <c r="K10" s="1191"/>
    </row>
    <row r="11" spans="1:11" ht="12.75" customHeight="1">
      <c r="A11" s="1148" t="s">
        <v>474</v>
      </c>
      <c r="B11" s="1187">
        <v>140</v>
      </c>
      <c r="C11" s="1187">
        <v>3572592.9</v>
      </c>
      <c r="D11" s="1187">
        <v>1965878.2</v>
      </c>
      <c r="E11" s="1187">
        <v>430851.6</v>
      </c>
      <c r="F11" s="1187">
        <v>795219.3</v>
      </c>
      <c r="G11" s="1187">
        <v>1669626.1</v>
      </c>
      <c r="H11" s="1187">
        <v>1329236.4</v>
      </c>
      <c r="I11" s="1187">
        <v>305415.7</v>
      </c>
      <c r="J11" s="1187">
        <v>1902966.8</v>
      </c>
      <c r="K11" s="1192">
        <v>989574.2</v>
      </c>
    </row>
    <row r="12" spans="1:16" s="860" customFormat="1" ht="14.25">
      <c r="A12" s="1148" t="s">
        <v>475</v>
      </c>
      <c r="B12" s="1187">
        <v>4</v>
      </c>
      <c r="C12" s="1187">
        <v>20011.7</v>
      </c>
      <c r="D12" s="1187">
        <v>10355.9</v>
      </c>
      <c r="E12" s="1187">
        <v>568.2</v>
      </c>
      <c r="F12" s="1187">
        <v>12027.7</v>
      </c>
      <c r="G12" s="1187">
        <v>8325.8</v>
      </c>
      <c r="H12" s="1187">
        <v>6511.3</v>
      </c>
      <c r="I12" s="1187">
        <v>199</v>
      </c>
      <c r="J12" s="1187">
        <v>11685.9</v>
      </c>
      <c r="K12" s="1192">
        <v>18690.9</v>
      </c>
      <c r="L12" s="1193"/>
      <c r="M12" s="286"/>
      <c r="N12" s="286"/>
      <c r="O12" s="286"/>
      <c r="P12" s="286"/>
    </row>
    <row r="13" spans="1:11" ht="12.75">
      <c r="A13" s="1148" t="s">
        <v>476</v>
      </c>
      <c r="B13" s="1187" t="s">
        <v>731</v>
      </c>
      <c r="C13" s="1187" t="s">
        <v>731</v>
      </c>
      <c r="D13" s="1187" t="s">
        <v>731</v>
      </c>
      <c r="E13" s="1187" t="s">
        <v>731</v>
      </c>
      <c r="F13" s="1187" t="s">
        <v>731</v>
      </c>
      <c r="G13" s="1187" t="s">
        <v>731</v>
      </c>
      <c r="H13" s="1187" t="s">
        <v>731</v>
      </c>
      <c r="I13" s="1187" t="s">
        <v>731</v>
      </c>
      <c r="J13" s="1187" t="s">
        <v>731</v>
      </c>
      <c r="K13" s="1194" t="s">
        <v>731</v>
      </c>
    </row>
    <row r="14" spans="1:11" ht="12.75">
      <c r="A14" s="1148" t="s">
        <v>479</v>
      </c>
      <c r="B14" s="1187">
        <v>47</v>
      </c>
      <c r="C14" s="1187">
        <v>1448203.3</v>
      </c>
      <c r="D14" s="1187">
        <v>657316.7</v>
      </c>
      <c r="E14" s="1187">
        <v>109221.6</v>
      </c>
      <c r="F14" s="1187">
        <v>587467.5</v>
      </c>
      <c r="G14" s="1187">
        <v>926322.9</v>
      </c>
      <c r="H14" s="1187">
        <v>675597.1</v>
      </c>
      <c r="I14" s="1187">
        <v>87817.5</v>
      </c>
      <c r="J14" s="1187">
        <v>521880.4</v>
      </c>
      <c r="K14" s="1192">
        <v>585399.5</v>
      </c>
    </row>
    <row r="15" spans="1:11" ht="12.75" customHeight="1">
      <c r="A15" s="1148" t="s">
        <v>480</v>
      </c>
      <c r="B15" s="1187" t="s">
        <v>1408</v>
      </c>
      <c r="C15" s="1187">
        <v>1247166.1</v>
      </c>
      <c r="D15" s="1187">
        <v>694421</v>
      </c>
      <c r="E15" s="1187">
        <v>133622.5</v>
      </c>
      <c r="F15" s="1187">
        <v>106511.7</v>
      </c>
      <c r="G15" s="1187">
        <v>172923.5</v>
      </c>
      <c r="H15" s="1187">
        <v>166172.7</v>
      </c>
      <c r="I15" s="1187">
        <v>85100.7</v>
      </c>
      <c r="J15" s="1187">
        <v>1074242.6</v>
      </c>
      <c r="K15" s="1194">
        <v>205900</v>
      </c>
    </row>
    <row r="16" spans="1:11" ht="12.75" customHeight="1">
      <c r="A16" s="1148" t="s">
        <v>481</v>
      </c>
      <c r="B16" s="1187">
        <v>86</v>
      </c>
      <c r="C16" s="1187">
        <v>857211.8</v>
      </c>
      <c r="D16" s="1187">
        <v>603784.6</v>
      </c>
      <c r="E16" s="1187">
        <v>187439.3</v>
      </c>
      <c r="F16" s="1187">
        <v>89212.4</v>
      </c>
      <c r="G16" s="1187">
        <v>562053.9</v>
      </c>
      <c r="H16" s="1187">
        <v>480955.3</v>
      </c>
      <c r="I16" s="1187">
        <v>132298.5</v>
      </c>
      <c r="J16" s="1187">
        <v>295157.9</v>
      </c>
      <c r="K16" s="1192">
        <v>179583.8</v>
      </c>
    </row>
    <row r="17" spans="1:11" ht="12.75">
      <c r="A17" s="1148" t="s">
        <v>1934</v>
      </c>
      <c r="B17" s="1187" t="s">
        <v>731</v>
      </c>
      <c r="C17" s="1187" t="s">
        <v>731</v>
      </c>
      <c r="D17" s="1187" t="s">
        <v>731</v>
      </c>
      <c r="E17" s="1187" t="s">
        <v>731</v>
      </c>
      <c r="F17" s="1187" t="s">
        <v>731</v>
      </c>
      <c r="G17" s="1187" t="s">
        <v>731</v>
      </c>
      <c r="H17" s="1187" t="s">
        <v>731</v>
      </c>
      <c r="I17" s="1187" t="s">
        <v>731</v>
      </c>
      <c r="J17" s="1187" t="s">
        <v>731</v>
      </c>
      <c r="K17" s="1194" t="s">
        <v>731</v>
      </c>
    </row>
    <row r="18" spans="1:11" ht="12.75">
      <c r="A18" s="1148" t="s">
        <v>1609</v>
      </c>
      <c r="B18" s="1187">
        <v>5</v>
      </c>
      <c r="C18" s="1187">
        <v>153658.4</v>
      </c>
      <c r="D18" s="1187">
        <v>75174.9</v>
      </c>
      <c r="E18" s="1187">
        <v>2147.7</v>
      </c>
      <c r="F18" s="1187">
        <v>25551.8</v>
      </c>
      <c r="G18" s="1187">
        <v>89150</v>
      </c>
      <c r="H18" s="1187">
        <v>46350</v>
      </c>
      <c r="I18" s="1187">
        <v>570.6</v>
      </c>
      <c r="J18" s="1187">
        <v>64508.4</v>
      </c>
      <c r="K18" s="1192">
        <v>52355.1</v>
      </c>
    </row>
    <row r="19" spans="1:11" ht="12.75">
      <c r="A19" s="1148" t="s">
        <v>489</v>
      </c>
      <c r="B19" s="1187" t="s">
        <v>1408</v>
      </c>
      <c r="C19" s="1187">
        <v>253646.7</v>
      </c>
      <c r="D19" s="1187">
        <v>136962.7</v>
      </c>
      <c r="E19" s="1187">
        <v>42694.7</v>
      </c>
      <c r="F19" s="1187">
        <v>279799.1</v>
      </c>
      <c r="G19" s="1187">
        <v>202458.9</v>
      </c>
      <c r="H19" s="1187">
        <v>82431.8</v>
      </c>
      <c r="I19" s="1187">
        <v>63825</v>
      </c>
      <c r="J19" s="1187">
        <v>51187.8</v>
      </c>
      <c r="K19" s="1194">
        <v>77351.3</v>
      </c>
    </row>
    <row r="20" spans="1:11" ht="12.75">
      <c r="A20" s="1147" t="s">
        <v>1610</v>
      </c>
      <c r="B20" s="1186"/>
      <c r="C20" s="1186"/>
      <c r="D20" s="1186"/>
      <c r="E20" s="1186"/>
      <c r="F20" s="1186"/>
      <c r="G20" s="1186"/>
      <c r="H20" s="1186"/>
      <c r="I20" s="1186"/>
      <c r="J20" s="1186"/>
      <c r="K20" s="1191"/>
    </row>
    <row r="21" spans="1:11" ht="12.75">
      <c r="A21" s="1148" t="s">
        <v>1611</v>
      </c>
      <c r="B21" s="1187">
        <v>4</v>
      </c>
      <c r="C21" s="1187">
        <v>1317213.6</v>
      </c>
      <c r="D21" s="1187">
        <v>714893.9</v>
      </c>
      <c r="E21" s="1187">
        <v>107532.5</v>
      </c>
      <c r="F21" s="1187">
        <v>234986.9</v>
      </c>
      <c r="G21" s="1187">
        <v>148522.4</v>
      </c>
      <c r="H21" s="1187">
        <v>107822.6</v>
      </c>
      <c r="I21" s="1187">
        <v>58140.6</v>
      </c>
      <c r="J21" s="1187">
        <v>1168691.2</v>
      </c>
      <c r="K21" s="1192">
        <v>371580.8</v>
      </c>
    </row>
    <row r="22" spans="1:11" ht="12.75">
      <c r="A22" s="1148" t="s">
        <v>1612</v>
      </c>
      <c r="B22" s="1187">
        <v>10</v>
      </c>
      <c r="C22" s="1187">
        <v>246055.6</v>
      </c>
      <c r="D22" s="1187">
        <v>89436.8</v>
      </c>
      <c r="E22" s="1187">
        <v>2419.6</v>
      </c>
      <c r="F22" s="1187">
        <v>93635.4</v>
      </c>
      <c r="G22" s="1187">
        <v>99489.7</v>
      </c>
      <c r="H22" s="1187">
        <v>50962.5</v>
      </c>
      <c r="I22" s="1187">
        <v>6246.4</v>
      </c>
      <c r="J22" s="1187">
        <v>146565.9</v>
      </c>
      <c r="K22" s="1192">
        <v>143242.6</v>
      </c>
    </row>
    <row r="23" spans="1:11" ht="12.75">
      <c r="A23" s="1150" t="s">
        <v>1624</v>
      </c>
      <c r="B23" s="1188">
        <v>133</v>
      </c>
      <c r="C23" s="1188">
        <v>2416628.8</v>
      </c>
      <c r="D23" s="1188">
        <v>1373685.1</v>
      </c>
      <c r="E23" s="1188">
        <v>365741.9</v>
      </c>
      <c r="F23" s="1188">
        <v>771947.9</v>
      </c>
      <c r="G23" s="1188">
        <v>1713222.9</v>
      </c>
      <c r="H23" s="1188">
        <v>1299233.1</v>
      </c>
      <c r="I23" s="1188">
        <v>305424.3</v>
      </c>
      <c r="J23" s="1188">
        <v>703405.9</v>
      </c>
      <c r="K23" s="1195">
        <v>604457.2</v>
      </c>
    </row>
  </sheetData>
  <sheetProtection/>
  <mergeCells count="12">
    <mergeCell ref="A1:K1"/>
    <mergeCell ref="A4:A8"/>
    <mergeCell ref="B4:B8"/>
    <mergeCell ref="C4:C8"/>
    <mergeCell ref="D5:D8"/>
    <mergeCell ref="E6:E8"/>
    <mergeCell ref="F4:F8"/>
    <mergeCell ref="G4:G8"/>
    <mergeCell ref="H5:H8"/>
    <mergeCell ref="I6:I8"/>
    <mergeCell ref="J4:J8"/>
    <mergeCell ref="K5:K8"/>
  </mergeCells>
  <printOptions/>
  <pageMargins left="0.75" right="0.75" top="1" bottom="1" header="0.5" footer="0.5"/>
  <pageSetup orientation="portrait" paperSize="9"/>
</worksheet>
</file>

<file path=xl/worksheets/sheet101.xml><?xml version="1.0" encoding="utf-8"?>
<worksheet xmlns="http://schemas.openxmlformats.org/spreadsheetml/2006/main" xmlns:r="http://schemas.openxmlformats.org/officeDocument/2006/relationships">
  <sheetPr>
    <tabColor indexed="41"/>
  </sheetPr>
  <dimension ref="A1:O77"/>
  <sheetViews>
    <sheetView workbookViewId="0" topLeftCell="A1">
      <pane xSplit="2" ySplit="2" topLeftCell="C3" activePane="bottomRight" state="frozen"/>
      <selection pane="bottomRight" activeCell="C25" sqref="C25"/>
    </sheetView>
  </sheetViews>
  <sheetFormatPr defaultColWidth="9.00390625" defaultRowHeight="14.25"/>
  <cols>
    <col min="1" max="1" width="34.375" style="102" customWidth="1"/>
    <col min="2" max="2" width="9.00390625" style="102" customWidth="1"/>
    <col min="3" max="3" width="11.125" style="102" customWidth="1"/>
    <col min="4" max="4" width="11.00390625" style="102" customWidth="1"/>
    <col min="5" max="5" width="10.75390625" style="102" customWidth="1"/>
    <col min="6" max="6" width="11.75390625" style="102" customWidth="1"/>
    <col min="7" max="7" width="9.50390625" style="102" bestFit="1" customWidth="1"/>
    <col min="8" max="8" width="10.50390625" style="102" bestFit="1" customWidth="1"/>
    <col min="9" max="9" width="10.625" style="102" bestFit="1" customWidth="1"/>
    <col min="10" max="10" width="9.125" style="102" bestFit="1" customWidth="1"/>
    <col min="11" max="11" width="10.625" style="102" bestFit="1" customWidth="1"/>
    <col min="12" max="12" width="9.50390625" style="102" bestFit="1" customWidth="1"/>
    <col min="13" max="13" width="10.00390625" style="102" customWidth="1"/>
    <col min="14" max="14" width="10.50390625" style="102" customWidth="1"/>
    <col min="15" max="16384" width="9.00390625" style="102" customWidth="1"/>
  </cols>
  <sheetData>
    <row r="1" spans="1:14" ht="20.25">
      <c r="A1" s="1135" t="s">
        <v>1935</v>
      </c>
      <c r="B1" s="1135"/>
      <c r="C1" s="1135"/>
      <c r="D1" s="1135"/>
      <c r="E1" s="1135"/>
      <c r="F1" s="1135"/>
      <c r="G1" s="1135"/>
      <c r="H1" s="1135"/>
      <c r="I1" s="1135"/>
      <c r="J1" s="1135"/>
      <c r="K1" s="1135"/>
      <c r="L1" s="1135"/>
      <c r="M1" s="1135"/>
      <c r="N1" s="1135"/>
    </row>
    <row r="2" spans="1:14" ht="13.5">
      <c r="A2" s="1136"/>
      <c r="B2" s="743"/>
      <c r="C2" s="1159"/>
      <c r="D2" s="743"/>
      <c r="E2" s="743"/>
      <c r="F2" s="743"/>
      <c r="G2" s="743"/>
      <c r="H2" s="743"/>
      <c r="I2" s="743"/>
      <c r="J2" s="743"/>
      <c r="K2" s="743"/>
      <c r="L2" s="743"/>
      <c r="M2" s="743"/>
      <c r="N2" s="1167" t="s">
        <v>426</v>
      </c>
    </row>
    <row r="3" spans="1:14" ht="15.75" customHeight="1">
      <c r="A3" s="1138" t="s">
        <v>279</v>
      </c>
      <c r="B3" s="1160" t="s">
        <v>1936</v>
      </c>
      <c r="C3" s="1161" t="s">
        <v>1371</v>
      </c>
      <c r="D3" s="1162" t="s">
        <v>731</v>
      </c>
      <c r="E3" s="1161" t="s">
        <v>1390</v>
      </c>
      <c r="F3" s="1162" t="s">
        <v>731</v>
      </c>
      <c r="G3" s="1161" t="s">
        <v>1937</v>
      </c>
      <c r="H3" s="1160" t="s">
        <v>1392</v>
      </c>
      <c r="I3" s="1161" t="s">
        <v>1393</v>
      </c>
      <c r="J3" s="1161" t="s">
        <v>1394</v>
      </c>
      <c r="K3" s="1161" t="s">
        <v>1366</v>
      </c>
      <c r="L3" s="1161" t="s">
        <v>1938</v>
      </c>
      <c r="M3" s="1161" t="s">
        <v>1380</v>
      </c>
      <c r="N3" s="1161" t="s">
        <v>1939</v>
      </c>
    </row>
    <row r="4" spans="1:14" ht="21.75" customHeight="1">
      <c r="A4" s="1142"/>
      <c r="B4" s="1163"/>
      <c r="C4" s="1164"/>
      <c r="D4" s="1165" t="s">
        <v>1940</v>
      </c>
      <c r="E4" s="1164"/>
      <c r="F4" s="1165" t="s">
        <v>1941</v>
      </c>
      <c r="G4" s="1164"/>
      <c r="H4" s="1163"/>
      <c r="I4" s="1164"/>
      <c r="J4" s="1164"/>
      <c r="K4" s="1164"/>
      <c r="L4" s="1164"/>
      <c r="M4" s="1164"/>
      <c r="N4" s="1164"/>
    </row>
    <row r="5" spans="1:14" ht="12.75">
      <c r="A5" s="1145" t="s">
        <v>1912</v>
      </c>
      <c r="B5" s="161">
        <v>147</v>
      </c>
      <c r="C5" s="1146">
        <v>1934037.4</v>
      </c>
      <c r="D5" s="1146">
        <v>1877553.8</v>
      </c>
      <c r="E5" s="1146">
        <v>1487302.2</v>
      </c>
      <c r="F5" s="1146">
        <v>1440347.2</v>
      </c>
      <c r="G5" s="1146">
        <v>11112.4</v>
      </c>
      <c r="H5" s="1146">
        <v>118865.7</v>
      </c>
      <c r="I5" s="1146">
        <v>209970.2</v>
      </c>
      <c r="J5" s="1146">
        <v>25141.3</v>
      </c>
      <c r="K5" s="1146">
        <v>149146.7</v>
      </c>
      <c r="L5" s="1146">
        <v>37765</v>
      </c>
      <c r="M5" s="1146">
        <v>32453.5</v>
      </c>
      <c r="N5" s="209">
        <v>348308.5</v>
      </c>
    </row>
    <row r="6" spans="1:14" ht="15.75" customHeight="1">
      <c r="A6" s="1148" t="s">
        <v>1942</v>
      </c>
      <c r="B6" s="163">
        <v>16</v>
      </c>
      <c r="C6" s="191">
        <v>266644.2</v>
      </c>
      <c r="D6" s="191">
        <v>265537.1</v>
      </c>
      <c r="E6" s="191">
        <v>233064.6</v>
      </c>
      <c r="F6" s="191">
        <v>232242.3</v>
      </c>
      <c r="G6" s="191">
        <v>655.1</v>
      </c>
      <c r="H6" s="191">
        <v>2849.2</v>
      </c>
      <c r="I6" s="191">
        <v>21117.4</v>
      </c>
      <c r="J6" s="191">
        <v>577</v>
      </c>
      <c r="K6" s="191">
        <v>8795.3</v>
      </c>
      <c r="L6" s="191">
        <v>2198.7</v>
      </c>
      <c r="M6" s="191">
        <v>4319.1</v>
      </c>
      <c r="N6" s="192">
        <v>23250.1</v>
      </c>
    </row>
    <row r="7" spans="1:15" ht="12.75">
      <c r="A7" s="1148" t="s">
        <v>1943</v>
      </c>
      <c r="B7" s="163" t="s">
        <v>1408</v>
      </c>
      <c r="C7" s="191">
        <v>2130.9</v>
      </c>
      <c r="D7" s="191">
        <v>2130.9</v>
      </c>
      <c r="E7" s="191">
        <v>0</v>
      </c>
      <c r="F7" s="191">
        <v>0</v>
      </c>
      <c r="G7" s="191">
        <v>14.9</v>
      </c>
      <c r="H7" s="191">
        <v>139</v>
      </c>
      <c r="I7" s="191">
        <v>1025</v>
      </c>
      <c r="J7" s="191">
        <v>4938.5</v>
      </c>
      <c r="K7" s="191">
        <v>-4002.4</v>
      </c>
      <c r="L7" s="191">
        <v>0</v>
      </c>
      <c r="M7" s="191">
        <v>103</v>
      </c>
      <c r="N7" s="1156">
        <v>1353</v>
      </c>
      <c r="O7" s="101"/>
    </row>
    <row r="8" spans="1:15" ht="12.75">
      <c r="A8" s="1148" t="s">
        <v>1944</v>
      </c>
      <c r="B8" s="163" t="s">
        <v>1408</v>
      </c>
      <c r="C8" s="191">
        <v>4810.6</v>
      </c>
      <c r="D8" s="191">
        <v>4810.6</v>
      </c>
      <c r="E8" s="191">
        <v>388.5</v>
      </c>
      <c r="F8" s="191">
        <v>388.5</v>
      </c>
      <c r="G8" s="191">
        <v>20</v>
      </c>
      <c r="H8" s="191">
        <v>2460.4</v>
      </c>
      <c r="I8" s="191">
        <v>1920.1</v>
      </c>
      <c r="J8" s="191">
        <v>44.2</v>
      </c>
      <c r="K8" s="191">
        <v>44.2</v>
      </c>
      <c r="L8" s="191">
        <v>9.9</v>
      </c>
      <c r="M8" s="191">
        <v>74.2</v>
      </c>
      <c r="N8" s="1156">
        <v>2202.9</v>
      </c>
      <c r="O8" s="101"/>
    </row>
    <row r="9" spans="1:14" ht="12.75">
      <c r="A9" s="1148" t="s">
        <v>1916</v>
      </c>
      <c r="B9" s="163" t="s">
        <v>1408</v>
      </c>
      <c r="C9" s="191">
        <v>13114.6</v>
      </c>
      <c r="D9" s="191">
        <v>13103.1</v>
      </c>
      <c r="E9" s="191">
        <v>3363.4</v>
      </c>
      <c r="F9" s="191">
        <v>3363.4</v>
      </c>
      <c r="G9" s="191">
        <v>77.4</v>
      </c>
      <c r="H9" s="191">
        <v>1708.4</v>
      </c>
      <c r="I9" s="191">
        <v>3375</v>
      </c>
      <c r="J9" s="191">
        <v>-1087.1</v>
      </c>
      <c r="K9" s="191">
        <v>6086.7</v>
      </c>
      <c r="L9" s="191">
        <v>1074</v>
      </c>
      <c r="M9" s="191">
        <v>314.3</v>
      </c>
      <c r="N9" s="1168">
        <v>2760.3</v>
      </c>
    </row>
    <row r="10" spans="1:14" ht="15.75" customHeight="1">
      <c r="A10" s="1148" t="s">
        <v>1945</v>
      </c>
      <c r="B10" s="163">
        <v>9</v>
      </c>
      <c r="C10" s="191">
        <v>354691.5</v>
      </c>
      <c r="D10" s="191">
        <v>308202</v>
      </c>
      <c r="E10" s="191">
        <v>249122.5</v>
      </c>
      <c r="F10" s="191">
        <v>206432.5</v>
      </c>
      <c r="G10" s="191">
        <v>866.4</v>
      </c>
      <c r="H10" s="191">
        <v>33883.8</v>
      </c>
      <c r="I10" s="191">
        <v>22978.2</v>
      </c>
      <c r="J10" s="191">
        <v>5407.6</v>
      </c>
      <c r="K10" s="191">
        <v>40475.1</v>
      </c>
      <c r="L10" s="191">
        <v>3775.8</v>
      </c>
      <c r="M10" s="191">
        <v>11036.9</v>
      </c>
      <c r="N10" s="192">
        <v>59276.2</v>
      </c>
    </row>
    <row r="11" spans="1:14" ht="12.75">
      <c r="A11" s="1148" t="s">
        <v>1946</v>
      </c>
      <c r="B11" s="163">
        <v>15</v>
      </c>
      <c r="C11" s="191">
        <v>123668.6</v>
      </c>
      <c r="D11" s="191">
        <v>120046.5</v>
      </c>
      <c r="E11" s="191">
        <v>87674.4</v>
      </c>
      <c r="F11" s="191">
        <v>87464.4</v>
      </c>
      <c r="G11" s="191">
        <v>1936.8</v>
      </c>
      <c r="H11" s="191">
        <v>14372</v>
      </c>
      <c r="I11" s="191">
        <v>14646.1</v>
      </c>
      <c r="J11" s="191">
        <v>2403</v>
      </c>
      <c r="K11" s="191">
        <v>4196</v>
      </c>
      <c r="L11" s="191">
        <v>1358.4</v>
      </c>
      <c r="M11" s="191">
        <v>4654.7</v>
      </c>
      <c r="N11" s="192">
        <v>64469.3</v>
      </c>
    </row>
    <row r="12" spans="1:15" ht="15.75" customHeight="1">
      <c r="A12" s="1148" t="s">
        <v>1947</v>
      </c>
      <c r="B12" s="163" t="s">
        <v>1408</v>
      </c>
      <c r="C12" s="191">
        <v>4854.6</v>
      </c>
      <c r="D12" s="191">
        <v>4854.6</v>
      </c>
      <c r="E12" s="191">
        <v>679.9</v>
      </c>
      <c r="F12" s="191">
        <v>679.9</v>
      </c>
      <c r="G12" s="191">
        <v>8.5</v>
      </c>
      <c r="H12" s="191">
        <v>3694.9</v>
      </c>
      <c r="I12" s="191">
        <v>469.4</v>
      </c>
      <c r="J12" s="191">
        <v>8.1</v>
      </c>
      <c r="K12" s="191">
        <v>4.9</v>
      </c>
      <c r="L12" s="191">
        <v>1.4</v>
      </c>
      <c r="M12" s="191">
        <v>12</v>
      </c>
      <c r="N12" s="1156">
        <v>3827.1</v>
      </c>
      <c r="O12" s="101"/>
    </row>
    <row r="13" spans="1:14" ht="12.75">
      <c r="A13" s="1148" t="s">
        <v>1948</v>
      </c>
      <c r="B13" s="163">
        <v>35</v>
      </c>
      <c r="C13" s="191">
        <v>419308.7</v>
      </c>
      <c r="D13" s="191">
        <v>417661.6</v>
      </c>
      <c r="E13" s="191">
        <v>368000.4</v>
      </c>
      <c r="F13" s="191">
        <v>367980.6</v>
      </c>
      <c r="G13" s="191">
        <v>1920.7</v>
      </c>
      <c r="H13" s="191">
        <v>23353.9</v>
      </c>
      <c r="I13" s="191">
        <v>24241</v>
      </c>
      <c r="J13" s="191">
        <v>11932.9</v>
      </c>
      <c r="K13" s="191">
        <v>-10446.3</v>
      </c>
      <c r="L13" s="191">
        <v>1421</v>
      </c>
      <c r="M13" s="191">
        <v>3428.3</v>
      </c>
      <c r="N13" s="192">
        <v>63135</v>
      </c>
    </row>
    <row r="14" spans="1:14" ht="12.75">
      <c r="A14" s="1148" t="s">
        <v>1949</v>
      </c>
      <c r="B14" s="163" t="s">
        <v>1408</v>
      </c>
      <c r="C14" s="191">
        <v>26283</v>
      </c>
      <c r="D14" s="191">
        <v>26257.6</v>
      </c>
      <c r="E14" s="191">
        <v>11590.6</v>
      </c>
      <c r="F14" s="191">
        <v>11577.5</v>
      </c>
      <c r="G14" s="191">
        <v>175.4</v>
      </c>
      <c r="H14" s="191">
        <v>153.6</v>
      </c>
      <c r="I14" s="191">
        <v>28627.5</v>
      </c>
      <c r="J14" s="191">
        <v>364.6</v>
      </c>
      <c r="K14" s="191">
        <v>1555.6</v>
      </c>
      <c r="L14" s="191">
        <v>285</v>
      </c>
      <c r="M14" s="191">
        <v>409.4</v>
      </c>
      <c r="N14" s="1156">
        <v>17637.5</v>
      </c>
    </row>
    <row r="15" spans="1:14" ht="15.75" customHeight="1">
      <c r="A15" s="1148" t="s">
        <v>1950</v>
      </c>
      <c r="B15" s="163">
        <v>14</v>
      </c>
      <c r="C15" s="191">
        <v>58469.6</v>
      </c>
      <c r="D15" s="191">
        <v>56356.8</v>
      </c>
      <c r="E15" s="191">
        <v>39721.7</v>
      </c>
      <c r="F15" s="191">
        <v>37772.5</v>
      </c>
      <c r="G15" s="191">
        <v>672.3</v>
      </c>
      <c r="H15" s="191">
        <v>3536.5</v>
      </c>
      <c r="I15" s="191">
        <v>23414.5</v>
      </c>
      <c r="J15" s="191">
        <v>440.1</v>
      </c>
      <c r="K15" s="191">
        <v>-13055.3</v>
      </c>
      <c r="L15" s="191">
        <v>-110.1</v>
      </c>
      <c r="M15" s="191">
        <v>2413.3</v>
      </c>
      <c r="N15" s="192">
        <v>29813.2</v>
      </c>
    </row>
    <row r="16" spans="1:14" ht="12.75">
      <c r="A16" s="1148" t="s">
        <v>1951</v>
      </c>
      <c r="B16" s="163" t="s">
        <v>1408</v>
      </c>
      <c r="C16" s="191">
        <v>13212.6</v>
      </c>
      <c r="D16" s="191">
        <v>13212.6</v>
      </c>
      <c r="E16" s="191">
        <v>7102</v>
      </c>
      <c r="F16" s="191">
        <v>7101.9</v>
      </c>
      <c r="G16" s="191">
        <v>55.4</v>
      </c>
      <c r="H16" s="191">
        <v>2487.1</v>
      </c>
      <c r="I16" s="191">
        <v>3934.9</v>
      </c>
      <c r="J16" s="191">
        <v>31.3</v>
      </c>
      <c r="K16" s="191">
        <v>172</v>
      </c>
      <c r="L16" s="191">
        <v>94</v>
      </c>
      <c r="M16" s="191">
        <v>211.2</v>
      </c>
      <c r="N16" s="1156">
        <v>3749</v>
      </c>
    </row>
    <row r="17" spans="1:14" ht="15.75" customHeight="1">
      <c r="A17" s="1148" t="s">
        <v>1952</v>
      </c>
      <c r="B17" s="163">
        <v>18</v>
      </c>
      <c r="C17" s="191">
        <v>40734.1</v>
      </c>
      <c r="D17" s="191">
        <v>40332.9</v>
      </c>
      <c r="E17" s="191">
        <v>18118.9</v>
      </c>
      <c r="F17" s="191">
        <v>17189.5</v>
      </c>
      <c r="G17" s="191">
        <v>397.5</v>
      </c>
      <c r="H17" s="191">
        <v>8389.3</v>
      </c>
      <c r="I17" s="191">
        <v>12111.5</v>
      </c>
      <c r="J17" s="191">
        <v>2105.7</v>
      </c>
      <c r="K17" s="191">
        <v>3297</v>
      </c>
      <c r="L17" s="191">
        <v>1564.2</v>
      </c>
      <c r="M17" s="191">
        <v>794.9</v>
      </c>
      <c r="N17" s="192">
        <v>15450.4</v>
      </c>
    </row>
    <row r="18" spans="1:14" ht="15.75" customHeight="1">
      <c r="A18" s="1148" t="s">
        <v>1953</v>
      </c>
      <c r="B18" s="163" t="s">
        <v>1408</v>
      </c>
      <c r="C18" s="191">
        <v>5206.3</v>
      </c>
      <c r="D18" s="191">
        <v>5206.3</v>
      </c>
      <c r="E18" s="191">
        <v>2779.1</v>
      </c>
      <c r="F18" s="191">
        <v>2779.1</v>
      </c>
      <c r="G18" s="191">
        <v>2387.8</v>
      </c>
      <c r="H18" s="191">
        <v>4020.1</v>
      </c>
      <c r="I18" s="191">
        <v>1416.8</v>
      </c>
      <c r="J18" s="191">
        <v>12.2</v>
      </c>
      <c r="K18" s="191">
        <v>-5426.7</v>
      </c>
      <c r="L18" s="191">
        <v>0</v>
      </c>
      <c r="M18" s="191">
        <v>12.2</v>
      </c>
      <c r="N18" s="1156">
        <v>2130</v>
      </c>
    </row>
    <row r="19" spans="1:14" ht="15.75" customHeight="1">
      <c r="A19" s="1148" t="s">
        <v>1954</v>
      </c>
      <c r="B19" s="163">
        <v>4</v>
      </c>
      <c r="C19" s="191">
        <v>28582.3</v>
      </c>
      <c r="D19" s="191">
        <v>28259.4</v>
      </c>
      <c r="E19" s="191">
        <v>22673.9</v>
      </c>
      <c r="F19" s="191">
        <v>22375.4</v>
      </c>
      <c r="G19" s="191">
        <v>85.2</v>
      </c>
      <c r="H19" s="191">
        <v>486.7</v>
      </c>
      <c r="I19" s="191">
        <v>2573.4</v>
      </c>
      <c r="J19" s="191">
        <v>6.6</v>
      </c>
      <c r="K19" s="191">
        <v>2617.9</v>
      </c>
      <c r="L19" s="191">
        <v>304.7</v>
      </c>
      <c r="M19" s="191">
        <v>646.2</v>
      </c>
      <c r="N19" s="192">
        <v>6905.7</v>
      </c>
    </row>
    <row r="20" spans="1:14" ht="15.75" customHeight="1">
      <c r="A20" s="1148" t="s">
        <v>1955</v>
      </c>
      <c r="B20" s="163" t="s">
        <v>1408</v>
      </c>
      <c r="C20" s="191">
        <v>1971.4</v>
      </c>
      <c r="D20" s="191">
        <v>1971.4</v>
      </c>
      <c r="E20" s="191">
        <v>1983.4</v>
      </c>
      <c r="F20" s="191">
        <v>1983.4</v>
      </c>
      <c r="G20" s="1149">
        <v>0.5</v>
      </c>
      <c r="H20" s="191">
        <v>0</v>
      </c>
      <c r="I20" s="191">
        <v>301</v>
      </c>
      <c r="J20" s="191">
        <v>0.8</v>
      </c>
      <c r="K20" s="191">
        <v>49.6</v>
      </c>
      <c r="L20" s="1149">
        <v>5</v>
      </c>
      <c r="M20" s="191">
        <v>4.9</v>
      </c>
      <c r="N20" s="1156">
        <v>1761.7</v>
      </c>
    </row>
    <row r="21" spans="1:14" ht="15.75" customHeight="1">
      <c r="A21" s="1148" t="s">
        <v>527</v>
      </c>
      <c r="B21" s="163" t="s">
        <v>1408</v>
      </c>
      <c r="C21" s="191">
        <v>16107.7</v>
      </c>
      <c r="D21" s="191">
        <v>16093.1</v>
      </c>
      <c r="E21" s="191">
        <v>1033.4</v>
      </c>
      <c r="F21" s="191">
        <v>1033.4</v>
      </c>
      <c r="G21" s="191">
        <v>67.9</v>
      </c>
      <c r="H21" s="191">
        <v>1334.4</v>
      </c>
      <c r="I21" s="191">
        <v>8429.7</v>
      </c>
      <c r="J21" s="191">
        <v>7.2</v>
      </c>
      <c r="K21" s="191">
        <v>7337.9</v>
      </c>
      <c r="L21" s="191">
        <v>1546.9</v>
      </c>
      <c r="M21" s="191">
        <v>693.6</v>
      </c>
      <c r="N21" s="1156">
        <v>5833.9</v>
      </c>
    </row>
    <row r="22" spans="1:14" ht="12.75">
      <c r="A22" s="1148" t="s">
        <v>1928</v>
      </c>
      <c r="B22" s="163" t="s">
        <v>1408</v>
      </c>
      <c r="C22" s="191">
        <v>4139.9</v>
      </c>
      <c r="D22" s="191">
        <v>4139.9</v>
      </c>
      <c r="E22" s="191">
        <v>3665.2</v>
      </c>
      <c r="F22" s="191">
        <v>3665.2</v>
      </c>
      <c r="G22" s="1149">
        <v>3</v>
      </c>
      <c r="H22" s="191">
        <v>77.8</v>
      </c>
      <c r="I22" s="191">
        <v>379.6</v>
      </c>
      <c r="J22" s="191">
        <v>2.8</v>
      </c>
      <c r="K22" s="191">
        <v>6.1</v>
      </c>
      <c r="L22" s="191">
        <v>0.8</v>
      </c>
      <c r="M22" s="191">
        <v>0</v>
      </c>
      <c r="N22" s="1156">
        <v>696.8</v>
      </c>
    </row>
    <row r="23" spans="1:14" ht="15.75" customHeight="1">
      <c r="A23" s="1148" t="s">
        <v>1956</v>
      </c>
      <c r="B23" s="163" t="s">
        <v>1408</v>
      </c>
      <c r="C23" s="191">
        <v>4770.5</v>
      </c>
      <c r="D23" s="191">
        <v>4770.5</v>
      </c>
      <c r="E23" s="191">
        <v>3409.5</v>
      </c>
      <c r="F23" s="191">
        <v>3409.5</v>
      </c>
      <c r="G23" s="191">
        <v>4.2</v>
      </c>
      <c r="H23" s="191">
        <v>587.8</v>
      </c>
      <c r="I23" s="191">
        <v>855.9</v>
      </c>
      <c r="J23" s="191">
        <v>-9</v>
      </c>
      <c r="K23" s="191">
        <v>-312.5</v>
      </c>
      <c r="L23" s="191">
        <v>-74.8</v>
      </c>
      <c r="M23" s="191">
        <v>39.3</v>
      </c>
      <c r="N23" s="1156">
        <v>1179.3</v>
      </c>
    </row>
    <row r="24" spans="1:14" ht="15.75" customHeight="1">
      <c r="A24" s="1148" t="s">
        <v>1957</v>
      </c>
      <c r="B24" s="163">
        <v>10</v>
      </c>
      <c r="C24" s="191">
        <v>531373.4</v>
      </c>
      <c r="D24" s="191">
        <v>530860.1</v>
      </c>
      <c r="E24" s="191">
        <v>427081.6</v>
      </c>
      <c r="F24" s="191">
        <v>427063.1</v>
      </c>
      <c r="G24" s="191">
        <v>1657.7</v>
      </c>
      <c r="H24" s="191">
        <v>14178.4</v>
      </c>
      <c r="I24" s="191">
        <v>35394.2</v>
      </c>
      <c r="J24" s="191">
        <v>-2161.5</v>
      </c>
      <c r="K24" s="191">
        <v>103845.5</v>
      </c>
      <c r="L24" s="191">
        <v>23085.6</v>
      </c>
      <c r="M24" s="191">
        <v>2727.5</v>
      </c>
      <c r="N24" s="192">
        <v>40699</v>
      </c>
    </row>
    <row r="25" spans="1:14" ht="15.75" customHeight="1">
      <c r="A25" s="1148" t="s">
        <v>1958</v>
      </c>
      <c r="B25" s="163" t="s">
        <v>1408</v>
      </c>
      <c r="C25" s="191">
        <v>3413.9</v>
      </c>
      <c r="D25" s="191">
        <v>3413.9</v>
      </c>
      <c r="E25" s="191">
        <v>2756.3</v>
      </c>
      <c r="F25" s="191">
        <v>2756.3</v>
      </c>
      <c r="G25" s="191">
        <v>10.1</v>
      </c>
      <c r="H25" s="191">
        <v>0</v>
      </c>
      <c r="I25" s="191">
        <v>613.5</v>
      </c>
      <c r="J25" s="191">
        <v>-0.1</v>
      </c>
      <c r="K25" s="191">
        <v>34.1</v>
      </c>
      <c r="L25" s="191">
        <v>3.4</v>
      </c>
      <c r="M25" s="191">
        <v>208.7</v>
      </c>
      <c r="N25" s="1156">
        <v>33</v>
      </c>
    </row>
    <row r="26" spans="1:14" ht="15.75" customHeight="1">
      <c r="A26" s="1148" t="s">
        <v>1932</v>
      </c>
      <c r="B26" s="163" t="s">
        <v>1408</v>
      </c>
      <c r="C26" s="191">
        <v>7435.8</v>
      </c>
      <c r="D26" s="191">
        <v>7219.7</v>
      </c>
      <c r="E26" s="191">
        <v>1355.4</v>
      </c>
      <c r="F26" s="191">
        <v>1351.3</v>
      </c>
      <c r="G26" s="191">
        <v>80.7</v>
      </c>
      <c r="H26" s="191">
        <v>1106.2</v>
      </c>
      <c r="I26" s="191">
        <v>2075.6</v>
      </c>
      <c r="J26" s="191">
        <v>124.6</v>
      </c>
      <c r="K26" s="191">
        <v>2533</v>
      </c>
      <c r="L26" s="191">
        <v>756.8</v>
      </c>
      <c r="M26" s="191">
        <v>225.9</v>
      </c>
      <c r="N26" s="1156">
        <v>2107</v>
      </c>
    </row>
    <row r="27" spans="1:15" ht="15.75" customHeight="1">
      <c r="A27" s="1166" t="s">
        <v>1959</v>
      </c>
      <c r="B27" s="168" t="s">
        <v>1408</v>
      </c>
      <c r="C27" s="183">
        <v>3113.2</v>
      </c>
      <c r="D27" s="183">
        <v>3113.2</v>
      </c>
      <c r="E27" s="183">
        <v>1737.5</v>
      </c>
      <c r="F27" s="183">
        <v>1737.5</v>
      </c>
      <c r="G27" s="183">
        <v>14.9</v>
      </c>
      <c r="H27" s="183">
        <v>46.2</v>
      </c>
      <c r="I27" s="183">
        <v>69.9</v>
      </c>
      <c r="J27" s="183">
        <v>-8.2</v>
      </c>
      <c r="K27" s="183">
        <v>1339</v>
      </c>
      <c r="L27" s="183">
        <v>464.3</v>
      </c>
      <c r="M27" s="183">
        <v>123.9</v>
      </c>
      <c r="N27" s="1169">
        <v>38.1</v>
      </c>
      <c r="O27" s="101"/>
    </row>
    <row r="28" spans="2:14" ht="14.25">
      <c r="B28" s="286"/>
      <c r="C28" s="286"/>
      <c r="D28" s="286"/>
      <c r="E28" s="286"/>
      <c r="F28" s="286"/>
      <c r="G28" s="286"/>
      <c r="H28" s="286"/>
      <c r="I28" s="286"/>
      <c r="J28" s="286"/>
      <c r="K28" s="286"/>
      <c r="L28" s="286"/>
      <c r="M28" s="286"/>
      <c r="N28" s="286"/>
    </row>
    <row r="29" spans="2:14" ht="14.25">
      <c r="B29" s="286"/>
      <c r="C29" s="286"/>
      <c r="D29" s="286"/>
      <c r="E29" s="286"/>
      <c r="F29" s="286"/>
      <c r="G29" s="286"/>
      <c r="H29" s="286"/>
      <c r="I29" s="286"/>
      <c r="J29" s="286"/>
      <c r="K29" s="286"/>
      <c r="L29" s="286"/>
      <c r="M29" s="286"/>
      <c r="N29" s="286"/>
    </row>
    <row r="30" spans="2:14" ht="14.25">
      <c r="B30" s="286"/>
      <c r="C30" s="286"/>
      <c r="D30" s="286"/>
      <c r="E30" s="286"/>
      <c r="F30" s="286"/>
      <c r="G30" s="286"/>
      <c r="H30" s="286"/>
      <c r="I30" s="286"/>
      <c r="J30" s="286"/>
      <c r="K30" s="286"/>
      <c r="L30" s="286"/>
      <c r="M30" s="286"/>
      <c r="N30" s="286"/>
    </row>
    <row r="31" spans="2:14" ht="14.25">
      <c r="B31" s="286"/>
      <c r="C31" s="286"/>
      <c r="D31" s="286"/>
      <c r="E31" s="286"/>
      <c r="F31" s="286"/>
      <c r="G31" s="286"/>
      <c r="H31" s="286"/>
      <c r="I31" s="286"/>
      <c r="J31" s="286"/>
      <c r="K31" s="286"/>
      <c r="L31" s="286"/>
      <c r="M31" s="286"/>
      <c r="N31" s="286"/>
    </row>
    <row r="32" spans="2:14" ht="14.25">
      <c r="B32" s="286"/>
      <c r="C32" s="286"/>
      <c r="D32" s="286"/>
      <c r="E32" s="286"/>
      <c r="F32" s="286"/>
      <c r="G32" s="286"/>
      <c r="H32" s="286"/>
      <c r="I32" s="286"/>
      <c r="J32" s="286"/>
      <c r="K32" s="286"/>
      <c r="L32" s="286"/>
      <c r="M32" s="286"/>
      <c r="N32" s="286"/>
    </row>
    <row r="33" spans="2:14" ht="14.25">
      <c r="B33" s="286"/>
      <c r="C33" s="286"/>
      <c r="D33" s="286"/>
      <c r="E33" s="286"/>
      <c r="F33" s="286"/>
      <c r="G33" s="286"/>
      <c r="H33" s="286"/>
      <c r="I33" s="286"/>
      <c r="J33" s="286"/>
      <c r="K33" s="286"/>
      <c r="L33" s="286"/>
      <c r="M33" s="286"/>
      <c r="N33" s="286"/>
    </row>
    <row r="34" spans="2:14" ht="14.25">
      <c r="B34" s="286"/>
      <c r="C34" s="286"/>
      <c r="D34" s="286"/>
      <c r="E34" s="286"/>
      <c r="F34" s="286"/>
      <c r="G34" s="286"/>
      <c r="H34" s="286"/>
      <c r="I34" s="286"/>
      <c r="J34" s="286"/>
      <c r="K34" s="286"/>
      <c r="L34" s="286"/>
      <c r="M34" s="286"/>
      <c r="N34" s="286"/>
    </row>
    <row r="35" spans="2:14" ht="14.25">
      <c r="B35" s="286"/>
      <c r="C35" s="286"/>
      <c r="D35" s="286"/>
      <c r="E35" s="286"/>
      <c r="F35" s="286"/>
      <c r="G35" s="286"/>
      <c r="H35" s="286"/>
      <c r="I35" s="286"/>
      <c r="J35" s="286"/>
      <c r="K35" s="286"/>
      <c r="L35" s="286"/>
      <c r="M35" s="286"/>
      <c r="N35" s="286"/>
    </row>
    <row r="36" spans="2:14" ht="14.25">
      <c r="B36" s="286"/>
      <c r="C36" s="286"/>
      <c r="D36" s="286"/>
      <c r="E36" s="286"/>
      <c r="F36" s="286"/>
      <c r="G36" s="286"/>
      <c r="H36" s="286"/>
      <c r="I36" s="286"/>
      <c r="J36" s="286"/>
      <c r="K36" s="286"/>
      <c r="L36" s="286"/>
      <c r="M36" s="286"/>
      <c r="N36" s="286"/>
    </row>
    <row r="37" spans="2:14" ht="14.25">
      <c r="B37" s="286"/>
      <c r="C37" s="286"/>
      <c r="D37" s="286"/>
      <c r="E37" s="286"/>
      <c r="F37" s="286"/>
      <c r="G37" s="286"/>
      <c r="H37" s="286"/>
      <c r="I37" s="286"/>
      <c r="J37" s="286"/>
      <c r="K37" s="286"/>
      <c r="L37" s="286"/>
      <c r="M37" s="286"/>
      <c r="N37" s="286"/>
    </row>
    <row r="38" spans="2:14" ht="14.25">
      <c r="B38" s="286"/>
      <c r="C38" s="286"/>
      <c r="D38" s="286"/>
      <c r="E38" s="286"/>
      <c r="F38" s="286"/>
      <c r="G38" s="286"/>
      <c r="H38" s="286"/>
      <c r="I38" s="286"/>
      <c r="J38" s="286"/>
      <c r="K38" s="286"/>
      <c r="L38" s="286"/>
      <c r="M38" s="286"/>
      <c r="N38" s="286"/>
    </row>
    <row r="39" spans="2:14" ht="14.25">
      <c r="B39" s="286"/>
      <c r="C39" s="286"/>
      <c r="D39" s="286"/>
      <c r="E39" s="286"/>
      <c r="F39" s="286"/>
      <c r="G39" s="286"/>
      <c r="H39" s="286"/>
      <c r="I39" s="286"/>
      <c r="J39" s="286"/>
      <c r="K39" s="286"/>
      <c r="L39" s="286"/>
      <c r="M39" s="286"/>
      <c r="N39" s="286"/>
    </row>
    <row r="40" spans="2:14" ht="14.25">
      <c r="B40" s="286"/>
      <c r="C40" s="286"/>
      <c r="D40" s="286"/>
      <c r="E40" s="286"/>
      <c r="F40" s="286"/>
      <c r="G40" s="286"/>
      <c r="H40" s="286"/>
      <c r="I40" s="286"/>
      <c r="J40" s="286"/>
      <c r="K40" s="286"/>
      <c r="L40" s="286"/>
      <c r="M40" s="286"/>
      <c r="N40" s="286"/>
    </row>
    <row r="41" spans="2:14" ht="14.25">
      <c r="B41" s="286"/>
      <c r="C41" s="286"/>
      <c r="D41" s="286"/>
      <c r="E41" s="286"/>
      <c r="F41" s="286"/>
      <c r="G41" s="286"/>
      <c r="H41" s="286"/>
      <c r="I41" s="286"/>
      <c r="J41" s="286"/>
      <c r="K41" s="286"/>
      <c r="L41" s="286"/>
      <c r="M41" s="286"/>
      <c r="N41" s="286"/>
    </row>
    <row r="42" spans="2:14" ht="14.25">
      <c r="B42" s="286"/>
      <c r="C42" s="286"/>
      <c r="D42" s="286"/>
      <c r="E42" s="286"/>
      <c r="F42" s="286"/>
      <c r="G42" s="286"/>
      <c r="H42" s="286"/>
      <c r="I42" s="286"/>
      <c r="J42" s="286"/>
      <c r="K42" s="286"/>
      <c r="L42" s="286"/>
      <c r="M42" s="286"/>
      <c r="N42" s="286"/>
    </row>
    <row r="43" spans="2:14" ht="14.25">
      <c r="B43" s="286"/>
      <c r="C43" s="286"/>
      <c r="D43" s="286"/>
      <c r="E43" s="286"/>
      <c r="F43" s="286"/>
      <c r="G43" s="286"/>
      <c r="H43" s="286"/>
      <c r="I43" s="286"/>
      <c r="J43" s="286"/>
      <c r="K43" s="286"/>
      <c r="L43" s="286"/>
      <c r="M43" s="286"/>
      <c r="N43" s="286"/>
    </row>
    <row r="44" spans="2:14" ht="14.25">
      <c r="B44" s="286"/>
      <c r="C44" s="286"/>
      <c r="D44" s="286"/>
      <c r="E44" s="286"/>
      <c r="F44" s="286"/>
      <c r="G44" s="286"/>
      <c r="H44" s="286"/>
      <c r="I44" s="286"/>
      <c r="J44" s="286"/>
      <c r="K44" s="286"/>
      <c r="L44" s="286"/>
      <c r="M44" s="286"/>
      <c r="N44" s="286"/>
    </row>
    <row r="45" spans="2:14" ht="14.25">
      <c r="B45" s="286"/>
      <c r="C45" s="286"/>
      <c r="D45" s="286"/>
      <c r="E45" s="286"/>
      <c r="F45" s="286"/>
      <c r="G45" s="286"/>
      <c r="H45" s="286"/>
      <c r="I45" s="286"/>
      <c r="J45" s="286"/>
      <c r="K45" s="286"/>
      <c r="L45" s="286"/>
      <c r="M45" s="286"/>
      <c r="N45" s="286"/>
    </row>
    <row r="46" spans="2:14" ht="14.25">
      <c r="B46" s="286"/>
      <c r="C46" s="286"/>
      <c r="D46" s="286"/>
      <c r="E46" s="286"/>
      <c r="F46" s="286"/>
      <c r="G46" s="286"/>
      <c r="H46" s="286"/>
      <c r="I46" s="286"/>
      <c r="J46" s="286"/>
      <c r="K46" s="286"/>
      <c r="L46" s="286"/>
      <c r="M46" s="286"/>
      <c r="N46" s="286"/>
    </row>
    <row r="47" spans="2:14" ht="14.25">
      <c r="B47" s="286"/>
      <c r="C47" s="286"/>
      <c r="D47" s="286"/>
      <c r="E47" s="286"/>
      <c r="F47" s="286"/>
      <c r="G47" s="286"/>
      <c r="H47" s="286"/>
      <c r="I47" s="286"/>
      <c r="J47" s="286"/>
      <c r="K47" s="286"/>
      <c r="L47" s="286"/>
      <c r="M47" s="286"/>
      <c r="N47" s="286"/>
    </row>
    <row r="48" spans="2:14" ht="14.25">
      <c r="B48" s="286"/>
      <c r="C48" s="286"/>
      <c r="D48" s="286"/>
      <c r="E48" s="286"/>
      <c r="F48" s="286"/>
      <c r="G48" s="286"/>
      <c r="H48" s="286"/>
      <c r="I48" s="286"/>
      <c r="J48" s="286"/>
      <c r="K48" s="286"/>
      <c r="L48" s="286"/>
      <c r="M48" s="286"/>
      <c r="N48" s="286"/>
    </row>
    <row r="49" spans="2:14" ht="14.25">
      <c r="B49" s="286"/>
      <c r="C49" s="286"/>
      <c r="D49" s="286"/>
      <c r="E49" s="286"/>
      <c r="F49" s="286"/>
      <c r="G49" s="286"/>
      <c r="H49" s="286"/>
      <c r="I49" s="286"/>
      <c r="J49" s="286"/>
      <c r="K49" s="286"/>
      <c r="L49" s="286"/>
      <c r="M49" s="286"/>
      <c r="N49" s="286"/>
    </row>
    <row r="50" spans="2:14" ht="14.25">
      <c r="B50" s="286"/>
      <c r="C50" s="286"/>
      <c r="D50" s="286"/>
      <c r="E50" s="286"/>
      <c r="F50" s="286"/>
      <c r="G50" s="286"/>
      <c r="H50" s="286"/>
      <c r="I50" s="286"/>
      <c r="J50" s="286"/>
      <c r="K50" s="286"/>
      <c r="L50" s="286"/>
      <c r="M50" s="286"/>
      <c r="N50" s="286"/>
    </row>
    <row r="51" spans="2:14" ht="14.25">
      <c r="B51" s="286"/>
      <c r="C51" s="286"/>
      <c r="D51" s="286"/>
      <c r="E51" s="286"/>
      <c r="F51" s="286"/>
      <c r="G51" s="286"/>
      <c r="H51" s="286"/>
      <c r="I51" s="286"/>
      <c r="J51" s="286"/>
      <c r="K51" s="286"/>
      <c r="L51" s="286"/>
      <c r="M51" s="286"/>
      <c r="N51" s="286"/>
    </row>
    <row r="52" spans="2:14" ht="14.25">
      <c r="B52" s="286"/>
      <c r="C52" s="286"/>
      <c r="D52" s="286"/>
      <c r="E52" s="286"/>
      <c r="F52" s="286"/>
      <c r="G52" s="286"/>
      <c r="H52" s="286"/>
      <c r="I52" s="286"/>
      <c r="J52" s="286"/>
      <c r="K52" s="286"/>
      <c r="L52" s="286"/>
      <c r="M52" s="286"/>
      <c r="N52" s="286"/>
    </row>
    <row r="53" spans="2:14" ht="14.25">
      <c r="B53" s="286"/>
      <c r="C53" s="286"/>
      <c r="D53" s="286"/>
      <c r="E53" s="286"/>
      <c r="F53" s="286"/>
      <c r="G53" s="286"/>
      <c r="H53" s="286"/>
      <c r="I53" s="286"/>
      <c r="J53" s="286"/>
      <c r="K53" s="286"/>
      <c r="L53" s="286"/>
      <c r="M53" s="286"/>
      <c r="N53" s="286"/>
    </row>
    <row r="54" spans="2:14" ht="14.25">
      <c r="B54" s="286"/>
      <c r="C54" s="286"/>
      <c r="D54" s="286"/>
      <c r="E54" s="286"/>
      <c r="F54" s="286"/>
      <c r="G54" s="286"/>
      <c r="H54" s="286"/>
      <c r="I54" s="286"/>
      <c r="J54" s="286"/>
      <c r="K54" s="286"/>
      <c r="L54" s="286"/>
      <c r="M54" s="286"/>
      <c r="N54" s="286"/>
    </row>
    <row r="55" spans="2:14" ht="14.25">
      <c r="B55" s="286"/>
      <c r="C55" s="286"/>
      <c r="D55" s="286"/>
      <c r="E55" s="286"/>
      <c r="F55" s="286"/>
      <c r="G55" s="286"/>
      <c r="H55" s="286"/>
      <c r="I55" s="286"/>
      <c r="J55" s="286"/>
      <c r="K55" s="286"/>
      <c r="L55" s="286"/>
      <c r="M55" s="286"/>
      <c r="N55" s="286"/>
    </row>
    <row r="56" spans="2:14" ht="14.25">
      <c r="B56" s="286"/>
      <c r="C56" s="286"/>
      <c r="D56" s="286"/>
      <c r="E56" s="286"/>
      <c r="F56" s="286"/>
      <c r="G56" s="286"/>
      <c r="H56" s="286"/>
      <c r="I56" s="286"/>
      <c r="J56" s="286"/>
      <c r="K56" s="286"/>
      <c r="L56" s="286"/>
      <c r="M56" s="286"/>
      <c r="N56" s="286"/>
    </row>
    <row r="57" spans="2:14" ht="14.25">
      <c r="B57" s="286"/>
      <c r="C57" s="286"/>
      <c r="D57" s="286"/>
      <c r="E57" s="286"/>
      <c r="F57" s="286"/>
      <c r="G57" s="286"/>
      <c r="H57" s="286"/>
      <c r="I57" s="286"/>
      <c r="J57" s="286"/>
      <c r="K57" s="286"/>
      <c r="L57" s="286"/>
      <c r="M57" s="286"/>
      <c r="N57" s="286"/>
    </row>
    <row r="58" spans="2:14" ht="14.25">
      <c r="B58" s="286"/>
      <c r="C58" s="286"/>
      <c r="D58" s="286"/>
      <c r="E58" s="286"/>
      <c r="F58" s="286"/>
      <c r="G58" s="286"/>
      <c r="H58" s="286"/>
      <c r="I58" s="286"/>
      <c r="J58" s="286"/>
      <c r="K58" s="286"/>
      <c r="L58" s="286"/>
      <c r="M58" s="286"/>
      <c r="N58" s="286"/>
    </row>
    <row r="59" spans="2:14" ht="14.25">
      <c r="B59" s="286"/>
      <c r="C59" s="286"/>
      <c r="D59" s="286"/>
      <c r="E59" s="286"/>
      <c r="F59" s="286"/>
      <c r="G59" s="286"/>
      <c r="H59" s="286"/>
      <c r="I59" s="286"/>
      <c r="J59" s="286"/>
      <c r="K59" s="286"/>
      <c r="L59" s="286"/>
      <c r="M59" s="286"/>
      <c r="N59" s="286"/>
    </row>
    <row r="60" spans="2:14" ht="14.25">
      <c r="B60" s="286"/>
      <c r="C60" s="286"/>
      <c r="D60" s="286"/>
      <c r="E60" s="286"/>
      <c r="F60" s="286"/>
      <c r="G60" s="286"/>
      <c r="H60" s="286"/>
      <c r="I60" s="286"/>
      <c r="J60" s="286"/>
      <c r="K60" s="286"/>
      <c r="L60" s="286"/>
      <c r="M60" s="286"/>
      <c r="N60" s="286"/>
    </row>
    <row r="61" spans="2:14" ht="14.25">
      <c r="B61" s="286"/>
      <c r="C61" s="286"/>
      <c r="D61" s="286"/>
      <c r="E61" s="286"/>
      <c r="F61" s="286"/>
      <c r="G61" s="286"/>
      <c r="H61" s="286"/>
      <c r="I61" s="286"/>
      <c r="J61" s="286"/>
      <c r="K61" s="286"/>
      <c r="L61" s="286"/>
      <c r="M61" s="286"/>
      <c r="N61" s="286"/>
    </row>
    <row r="62" spans="2:14" ht="14.25">
      <c r="B62" s="286"/>
      <c r="C62" s="286"/>
      <c r="D62" s="286"/>
      <c r="E62" s="286"/>
      <c r="F62" s="286"/>
      <c r="G62" s="286"/>
      <c r="H62" s="286"/>
      <c r="I62" s="286"/>
      <c r="J62" s="286"/>
      <c r="K62" s="286"/>
      <c r="L62" s="286"/>
      <c r="M62" s="286"/>
      <c r="N62" s="286"/>
    </row>
    <row r="63" spans="2:14" ht="14.25">
      <c r="B63" s="286"/>
      <c r="C63" s="286"/>
      <c r="D63" s="286"/>
      <c r="E63" s="286"/>
      <c r="F63" s="286"/>
      <c r="G63" s="286"/>
      <c r="H63" s="286"/>
      <c r="I63" s="286"/>
      <c r="J63" s="286"/>
      <c r="K63" s="286"/>
      <c r="L63" s="286"/>
      <c r="M63" s="286"/>
      <c r="N63" s="286"/>
    </row>
    <row r="64" spans="2:14" ht="14.25">
      <c r="B64" s="286"/>
      <c r="C64" s="286"/>
      <c r="D64" s="286"/>
      <c r="E64" s="286"/>
      <c r="F64" s="286"/>
      <c r="G64" s="286"/>
      <c r="H64" s="286"/>
      <c r="I64" s="286"/>
      <c r="J64" s="286"/>
      <c r="K64" s="286"/>
      <c r="L64" s="286"/>
      <c r="M64" s="286"/>
      <c r="N64" s="286"/>
    </row>
    <row r="65" spans="2:14" ht="14.25">
      <c r="B65" s="286"/>
      <c r="C65" s="286"/>
      <c r="D65" s="286"/>
      <c r="E65" s="286"/>
      <c r="F65" s="286"/>
      <c r="G65" s="286"/>
      <c r="H65" s="286"/>
      <c r="I65" s="286"/>
      <c r="J65" s="286"/>
      <c r="K65" s="286"/>
      <c r="L65" s="286"/>
      <c r="M65" s="286"/>
      <c r="N65" s="286"/>
    </row>
    <row r="66" spans="2:14" ht="14.25">
      <c r="B66" s="286"/>
      <c r="C66" s="286"/>
      <c r="D66" s="286"/>
      <c r="E66" s="286"/>
      <c r="F66" s="286"/>
      <c r="G66" s="286"/>
      <c r="H66" s="286"/>
      <c r="I66" s="286"/>
      <c r="J66" s="286"/>
      <c r="K66" s="286"/>
      <c r="L66" s="286"/>
      <c r="M66" s="286"/>
      <c r="N66" s="286"/>
    </row>
    <row r="67" spans="2:14" ht="14.25">
      <c r="B67" s="286"/>
      <c r="C67" s="286"/>
      <c r="D67" s="286"/>
      <c r="E67" s="286"/>
      <c r="F67" s="286"/>
      <c r="G67" s="286"/>
      <c r="H67" s="286"/>
      <c r="I67" s="286"/>
      <c r="J67" s="286"/>
      <c r="K67" s="286"/>
      <c r="L67" s="286"/>
      <c r="M67" s="286"/>
      <c r="N67" s="286"/>
    </row>
    <row r="68" spans="2:14" ht="14.25">
      <c r="B68" s="286"/>
      <c r="C68" s="286"/>
      <c r="D68" s="286"/>
      <c r="E68" s="286"/>
      <c r="F68" s="286"/>
      <c r="G68" s="286"/>
      <c r="H68" s="286"/>
      <c r="I68" s="286"/>
      <c r="J68" s="286"/>
      <c r="K68" s="286"/>
      <c r="L68" s="286"/>
      <c r="M68" s="286"/>
      <c r="N68" s="286"/>
    </row>
    <row r="69" spans="2:14" ht="14.25">
      <c r="B69" s="286"/>
      <c r="C69" s="286"/>
      <c r="D69" s="286"/>
      <c r="E69" s="286"/>
      <c r="F69" s="286"/>
      <c r="G69" s="286"/>
      <c r="H69" s="286"/>
      <c r="I69" s="286"/>
      <c r="J69" s="286"/>
      <c r="K69" s="286"/>
      <c r="L69" s="286"/>
      <c r="M69" s="286"/>
      <c r="N69" s="286"/>
    </row>
    <row r="70" spans="2:14" ht="14.25">
      <c r="B70" s="286"/>
      <c r="C70" s="286"/>
      <c r="D70" s="286"/>
      <c r="E70" s="286"/>
      <c r="F70" s="286"/>
      <c r="G70" s="286"/>
      <c r="H70" s="286"/>
      <c r="I70" s="286"/>
      <c r="J70" s="286"/>
      <c r="K70" s="286"/>
      <c r="L70" s="286"/>
      <c r="M70" s="286"/>
      <c r="N70" s="286"/>
    </row>
    <row r="71" spans="2:14" ht="14.25">
      <c r="B71" s="286"/>
      <c r="C71" s="286"/>
      <c r="D71" s="286"/>
      <c r="E71" s="286"/>
      <c r="F71" s="286"/>
      <c r="G71" s="286"/>
      <c r="H71" s="286"/>
      <c r="I71" s="286"/>
      <c r="J71" s="286"/>
      <c r="K71" s="286"/>
      <c r="L71" s="286"/>
      <c r="M71" s="286"/>
      <c r="N71" s="286"/>
    </row>
    <row r="72" spans="2:14" ht="14.25">
      <c r="B72" s="286"/>
      <c r="C72" s="286"/>
      <c r="D72" s="286"/>
      <c r="E72" s="286"/>
      <c r="F72" s="286"/>
      <c r="G72" s="286"/>
      <c r="H72" s="286"/>
      <c r="I72" s="286"/>
      <c r="J72" s="286"/>
      <c r="K72" s="286"/>
      <c r="L72" s="286"/>
      <c r="M72" s="286"/>
      <c r="N72" s="286"/>
    </row>
    <row r="73" spans="2:14" ht="14.25">
      <c r="B73" s="286"/>
      <c r="C73" s="286"/>
      <c r="D73" s="286"/>
      <c r="E73" s="286"/>
      <c r="F73" s="286"/>
      <c r="G73" s="286"/>
      <c r="H73" s="286"/>
      <c r="I73" s="286"/>
      <c r="J73" s="286"/>
      <c r="K73" s="286"/>
      <c r="L73" s="286"/>
      <c r="M73" s="286"/>
      <c r="N73" s="286"/>
    </row>
    <row r="74" spans="2:14" ht="14.25">
      <c r="B74" s="286"/>
      <c r="C74" s="286"/>
      <c r="D74" s="286"/>
      <c r="E74" s="286"/>
      <c r="F74" s="286"/>
      <c r="G74" s="286"/>
      <c r="H74" s="286"/>
      <c r="I74" s="286"/>
      <c r="J74" s="286"/>
      <c r="K74" s="286"/>
      <c r="L74" s="286"/>
      <c r="M74" s="286"/>
      <c r="N74" s="286"/>
    </row>
    <row r="75" spans="2:14" ht="14.25">
      <c r="B75" s="286"/>
      <c r="C75" s="286"/>
      <c r="D75" s="286"/>
      <c r="E75" s="286"/>
      <c r="F75" s="286"/>
      <c r="G75" s="286"/>
      <c r="H75" s="286"/>
      <c r="I75" s="286"/>
      <c r="J75" s="286"/>
      <c r="K75" s="286"/>
      <c r="L75" s="286"/>
      <c r="M75" s="286"/>
      <c r="N75" s="286"/>
    </row>
    <row r="76" spans="2:14" ht="14.25">
      <c r="B76" s="286"/>
      <c r="C76" s="286"/>
      <c r="D76" s="286"/>
      <c r="E76" s="286"/>
      <c r="F76" s="286"/>
      <c r="G76" s="286"/>
      <c r="H76" s="286"/>
      <c r="I76" s="286"/>
      <c r="J76" s="286"/>
      <c r="K76" s="286"/>
      <c r="L76" s="286"/>
      <c r="M76" s="286"/>
      <c r="N76" s="286"/>
    </row>
    <row r="77" spans="2:14" ht="14.25">
      <c r="B77" s="286"/>
      <c r="C77" s="286"/>
      <c r="D77" s="286"/>
      <c r="E77" s="286"/>
      <c r="F77" s="286"/>
      <c r="G77" s="286"/>
      <c r="H77" s="286"/>
      <c r="I77" s="286"/>
      <c r="J77" s="286"/>
      <c r="K77" s="286"/>
      <c r="L77" s="286"/>
      <c r="M77" s="286"/>
      <c r="N77" s="286"/>
    </row>
  </sheetData>
  <sheetProtection/>
  <mergeCells count="13">
    <mergeCell ref="A1:N1"/>
    <mergeCell ref="A3:A4"/>
    <mergeCell ref="B3:B4"/>
    <mergeCell ref="C3:C4"/>
    <mergeCell ref="E3:E4"/>
    <mergeCell ref="G3:G4"/>
    <mergeCell ref="H3:H4"/>
    <mergeCell ref="I3:I4"/>
    <mergeCell ref="J3:J4"/>
    <mergeCell ref="K3:K4"/>
    <mergeCell ref="L3:L4"/>
    <mergeCell ref="M3:M4"/>
    <mergeCell ref="N3:N4"/>
  </mergeCells>
  <printOptions/>
  <pageMargins left="0.75" right="0.75" top="1" bottom="1" header="0.5" footer="0.5"/>
  <pageSetup horizontalDpi="600" verticalDpi="600" orientation="portrait" paperSize="9"/>
</worksheet>
</file>

<file path=xl/worksheets/sheet102.xml><?xml version="1.0" encoding="utf-8"?>
<worksheet xmlns="http://schemas.openxmlformats.org/spreadsheetml/2006/main" xmlns:r="http://schemas.openxmlformats.org/officeDocument/2006/relationships">
  <sheetPr>
    <tabColor indexed="41"/>
  </sheetPr>
  <dimension ref="A1:M69"/>
  <sheetViews>
    <sheetView workbookViewId="0" topLeftCell="A1">
      <selection activeCell="K25" sqref="K25"/>
    </sheetView>
  </sheetViews>
  <sheetFormatPr defaultColWidth="9.00390625" defaultRowHeight="14.25"/>
  <cols>
    <col min="1" max="1" width="34.375" style="102" customWidth="1"/>
    <col min="2" max="2" width="11.125" style="102" customWidth="1"/>
    <col min="3" max="4" width="10.625" style="102" customWidth="1"/>
    <col min="5" max="5" width="11.125" style="102" customWidth="1"/>
    <col min="6" max="6" width="9.50390625" style="102" bestFit="1" customWidth="1"/>
    <col min="7" max="7" width="10.50390625" style="102" bestFit="1" customWidth="1"/>
    <col min="8" max="8" width="10.625" style="102" bestFit="1" customWidth="1"/>
    <col min="9" max="9" width="9.125" style="102" bestFit="1" customWidth="1"/>
    <col min="10" max="10" width="10.625" style="102" bestFit="1" customWidth="1"/>
    <col min="11" max="11" width="9.50390625" style="102" bestFit="1" customWidth="1"/>
    <col min="12" max="12" width="11.00390625" style="102" customWidth="1"/>
    <col min="13" max="13" width="10.375" style="102" customWidth="1"/>
    <col min="14" max="14" width="9.00390625" style="101" customWidth="1"/>
    <col min="15" max="16384" width="9.00390625" style="102" customWidth="1"/>
  </cols>
  <sheetData>
    <row r="1" spans="1:13" ht="20.25">
      <c r="A1" s="1135" t="s">
        <v>1960</v>
      </c>
      <c r="B1" s="1135"/>
      <c r="C1" s="1135"/>
      <c r="D1" s="1135"/>
      <c r="E1" s="1135"/>
      <c r="F1" s="1135"/>
      <c r="G1" s="1135"/>
      <c r="H1" s="1135"/>
      <c r="I1" s="1135"/>
      <c r="J1" s="1135"/>
      <c r="K1" s="1135"/>
      <c r="L1" s="1135"/>
      <c r="M1" s="1135"/>
    </row>
    <row r="2" spans="1:13" ht="13.5">
      <c r="A2" s="1136"/>
      <c r="B2" s="1137"/>
      <c r="C2" s="1136"/>
      <c r="D2" s="1136"/>
      <c r="E2" s="1136"/>
      <c r="F2" s="1136"/>
      <c r="G2" s="1136"/>
      <c r="H2" s="1136"/>
      <c r="I2" s="1136"/>
      <c r="J2" s="1136"/>
      <c r="K2" s="1136"/>
      <c r="L2" s="1136"/>
      <c r="M2" s="1152" t="s">
        <v>426</v>
      </c>
    </row>
    <row r="3" spans="1:13" ht="15.75" customHeight="1">
      <c r="A3" s="1138" t="s">
        <v>279</v>
      </c>
      <c r="B3" s="1139" t="s">
        <v>1371</v>
      </c>
      <c r="C3" s="1140" t="s">
        <v>731</v>
      </c>
      <c r="D3" s="1139" t="s">
        <v>1390</v>
      </c>
      <c r="E3" s="1140" t="s">
        <v>731</v>
      </c>
      <c r="F3" s="1139" t="s">
        <v>1937</v>
      </c>
      <c r="G3" s="1141" t="s">
        <v>1392</v>
      </c>
      <c r="H3" s="1139" t="s">
        <v>1393</v>
      </c>
      <c r="I3" s="1139" t="s">
        <v>1394</v>
      </c>
      <c r="J3" s="1139" t="s">
        <v>1366</v>
      </c>
      <c r="K3" s="1139" t="s">
        <v>1961</v>
      </c>
      <c r="L3" s="1153" t="s">
        <v>1380</v>
      </c>
      <c r="M3" s="1139" t="s">
        <v>1962</v>
      </c>
    </row>
    <row r="4" spans="1:13" ht="25.5">
      <c r="A4" s="1142"/>
      <c r="B4" s="1143" t="s">
        <v>1371</v>
      </c>
      <c r="C4" s="1144" t="s">
        <v>1940</v>
      </c>
      <c r="D4" s="1143" t="s">
        <v>1390</v>
      </c>
      <c r="E4" s="1144" t="s">
        <v>1941</v>
      </c>
      <c r="F4" s="1143" t="s">
        <v>1963</v>
      </c>
      <c r="G4" s="1141"/>
      <c r="H4" s="1143" t="s">
        <v>1393</v>
      </c>
      <c r="I4" s="1143" t="s">
        <v>1394</v>
      </c>
      <c r="J4" s="1143" t="s">
        <v>1964</v>
      </c>
      <c r="K4" s="1143" t="s">
        <v>1964</v>
      </c>
      <c r="L4" s="1154" t="s">
        <v>1964</v>
      </c>
      <c r="M4" s="1143" t="s">
        <v>1939</v>
      </c>
    </row>
    <row r="5" spans="1:13" ht="12.75">
      <c r="A5" s="1145" t="s">
        <v>1912</v>
      </c>
      <c r="B5" s="1146">
        <v>1934037.4</v>
      </c>
      <c r="C5" s="1146">
        <v>1877553.8</v>
      </c>
      <c r="D5" s="1146">
        <v>1487302.2</v>
      </c>
      <c r="E5" s="1146">
        <v>1440347.2</v>
      </c>
      <c r="F5" s="1146">
        <v>11112.4</v>
      </c>
      <c r="G5" s="1146">
        <v>118865.7</v>
      </c>
      <c r="H5" s="1146">
        <v>209970.2</v>
      </c>
      <c r="I5" s="1146">
        <v>25141.3</v>
      </c>
      <c r="J5" s="1146">
        <v>149146.7</v>
      </c>
      <c r="K5" s="1146">
        <v>37765</v>
      </c>
      <c r="L5" s="1146">
        <v>32453.5</v>
      </c>
      <c r="M5" s="1155">
        <v>348308.5</v>
      </c>
    </row>
    <row r="6" spans="1:13" ht="15.75" customHeight="1">
      <c r="A6" s="1147" t="s">
        <v>473</v>
      </c>
      <c r="B6" s="191"/>
      <c r="C6" s="191"/>
      <c r="D6" s="191"/>
      <c r="E6" s="191"/>
      <c r="F6" s="191"/>
      <c r="G6" s="191"/>
      <c r="H6" s="191"/>
      <c r="I6" s="191"/>
      <c r="J6" s="191"/>
      <c r="K6" s="191"/>
      <c r="L6" s="191"/>
      <c r="M6" s="1156"/>
    </row>
    <row r="7" spans="1:13" ht="12.75">
      <c r="A7" s="1148" t="s">
        <v>474</v>
      </c>
      <c r="B7" s="1149">
        <v>1691520.9</v>
      </c>
      <c r="C7" s="1149">
        <v>1684077.6</v>
      </c>
      <c r="D7" s="1149">
        <v>1328778.9</v>
      </c>
      <c r="E7" s="1149">
        <v>1324303.8</v>
      </c>
      <c r="F7" s="1149">
        <v>9363.4</v>
      </c>
      <c r="G7" s="1149">
        <v>82482.9</v>
      </c>
      <c r="H7" s="1149">
        <v>193792.4</v>
      </c>
      <c r="I7" s="1149">
        <v>13314.5</v>
      </c>
      <c r="J7" s="1149">
        <v>128783.9</v>
      </c>
      <c r="K7" s="1149">
        <v>34771.6</v>
      </c>
      <c r="L7" s="1149">
        <v>27349.9</v>
      </c>
      <c r="M7" s="1157">
        <v>292736.4</v>
      </c>
    </row>
    <row r="8" spans="1:13" ht="12.75">
      <c r="A8" s="1148" t="s">
        <v>475</v>
      </c>
      <c r="B8" s="1149">
        <v>15997.7</v>
      </c>
      <c r="C8" s="1149">
        <v>15721.5</v>
      </c>
      <c r="D8" s="1149">
        <v>7627.7</v>
      </c>
      <c r="E8" s="1149">
        <v>7529.6</v>
      </c>
      <c r="F8" s="1149">
        <v>66.2</v>
      </c>
      <c r="G8" s="1149">
        <v>2932.1</v>
      </c>
      <c r="H8" s="1149">
        <v>4323.6</v>
      </c>
      <c r="I8" s="1149">
        <v>244.6</v>
      </c>
      <c r="J8" s="1149">
        <v>471.7</v>
      </c>
      <c r="K8" s="1149">
        <v>301.3</v>
      </c>
      <c r="L8" s="1149">
        <v>489.2</v>
      </c>
      <c r="M8" s="1157">
        <v>7500.7</v>
      </c>
    </row>
    <row r="9" spans="1:13" ht="15.75" customHeight="1">
      <c r="A9" s="1148" t="s">
        <v>476</v>
      </c>
      <c r="B9" s="1149" t="s">
        <v>731</v>
      </c>
      <c r="C9" s="1149" t="s">
        <v>731</v>
      </c>
      <c r="D9" s="1149" t="s">
        <v>731</v>
      </c>
      <c r="E9" s="1149" t="s">
        <v>731</v>
      </c>
      <c r="F9" s="1149" t="s">
        <v>731</v>
      </c>
      <c r="G9" s="1149" t="s">
        <v>731</v>
      </c>
      <c r="H9" s="1149" t="s">
        <v>731</v>
      </c>
      <c r="I9" s="1149" t="s">
        <v>731</v>
      </c>
      <c r="J9" s="1149" t="s">
        <v>731</v>
      </c>
      <c r="K9" s="1149" t="s">
        <v>731</v>
      </c>
      <c r="L9" s="1149" t="s">
        <v>731</v>
      </c>
      <c r="M9" s="1157" t="s">
        <v>731</v>
      </c>
    </row>
    <row r="10" spans="1:13" ht="12.75">
      <c r="A10" s="1148" t="s">
        <v>479</v>
      </c>
      <c r="B10" s="1149">
        <v>623337.8</v>
      </c>
      <c r="C10" s="1149">
        <v>620927.2</v>
      </c>
      <c r="D10" s="1149">
        <v>515945.8</v>
      </c>
      <c r="E10" s="1149">
        <v>513840.5</v>
      </c>
      <c r="F10" s="1149">
        <v>5756.5</v>
      </c>
      <c r="G10" s="1149">
        <v>22950</v>
      </c>
      <c r="H10" s="1149">
        <v>92227.7</v>
      </c>
      <c r="I10" s="1149">
        <v>12927.5</v>
      </c>
      <c r="J10" s="1149">
        <v>-3368.5</v>
      </c>
      <c r="K10" s="1149">
        <v>6305.9</v>
      </c>
      <c r="L10" s="1149">
        <v>10483.4</v>
      </c>
      <c r="M10" s="1157">
        <v>148398.8</v>
      </c>
    </row>
    <row r="11" spans="1:13" ht="15.75" customHeight="1">
      <c r="A11" s="1148" t="s">
        <v>480</v>
      </c>
      <c r="B11" s="1149">
        <v>485155.8</v>
      </c>
      <c r="C11" s="1149">
        <v>482639.7</v>
      </c>
      <c r="D11" s="1149">
        <v>388573.3</v>
      </c>
      <c r="E11" s="1149">
        <v>386624.1</v>
      </c>
      <c r="F11" s="1149">
        <v>1039.8</v>
      </c>
      <c r="G11" s="1149">
        <v>4570.5</v>
      </c>
      <c r="H11" s="1149">
        <v>28029.6</v>
      </c>
      <c r="I11" s="1149">
        <v>-7204.1</v>
      </c>
      <c r="J11" s="1149">
        <v>110012.1</v>
      </c>
      <c r="K11" s="1149">
        <v>22670.5</v>
      </c>
      <c r="L11" s="1149">
        <v>1370.9</v>
      </c>
      <c r="M11" s="1157">
        <v>27186.1</v>
      </c>
    </row>
    <row r="12" spans="1:13" ht="12.75">
      <c r="A12" s="1148" t="s">
        <v>481</v>
      </c>
      <c r="B12" s="1149">
        <v>567029.6</v>
      </c>
      <c r="C12" s="1149">
        <v>564789.2</v>
      </c>
      <c r="D12" s="1149">
        <v>416632.1</v>
      </c>
      <c r="E12" s="1149">
        <v>416309.6</v>
      </c>
      <c r="F12" s="1149">
        <v>2500.9</v>
      </c>
      <c r="G12" s="1149">
        <v>52030.3</v>
      </c>
      <c r="H12" s="1149">
        <v>69211.5</v>
      </c>
      <c r="I12" s="1149">
        <v>7346.5</v>
      </c>
      <c r="J12" s="1149">
        <v>21668.6</v>
      </c>
      <c r="K12" s="1149">
        <v>5493.9</v>
      </c>
      <c r="L12" s="1149">
        <v>15006.4</v>
      </c>
      <c r="M12" s="1157">
        <v>109650.8</v>
      </c>
    </row>
    <row r="13" spans="1:13" ht="12.75">
      <c r="A13" s="1148" t="s">
        <v>1934</v>
      </c>
      <c r="B13" s="1149" t="s">
        <v>731</v>
      </c>
      <c r="C13" s="1149" t="s">
        <v>731</v>
      </c>
      <c r="D13" s="1149" t="s">
        <v>731</v>
      </c>
      <c r="E13" s="1149" t="s">
        <v>731</v>
      </c>
      <c r="F13" s="1149" t="s">
        <v>731</v>
      </c>
      <c r="G13" s="1149" t="s">
        <v>731</v>
      </c>
      <c r="H13" s="1149" t="s">
        <v>731</v>
      </c>
      <c r="I13" s="1149" t="s">
        <v>731</v>
      </c>
      <c r="J13" s="1149" t="s">
        <v>731</v>
      </c>
      <c r="K13" s="1149" t="s">
        <v>731</v>
      </c>
      <c r="L13" s="1149" t="s">
        <v>731</v>
      </c>
      <c r="M13" s="1157" t="s">
        <v>731</v>
      </c>
    </row>
    <row r="14" spans="1:13" ht="15.75" customHeight="1">
      <c r="A14" s="1148" t="s">
        <v>1609</v>
      </c>
      <c r="B14" s="1149">
        <v>28306.3</v>
      </c>
      <c r="C14" s="1149">
        <v>24704.2</v>
      </c>
      <c r="D14" s="1149">
        <v>3435.7</v>
      </c>
      <c r="E14" s="1149">
        <v>3225.7</v>
      </c>
      <c r="F14" s="1149">
        <v>1487.9</v>
      </c>
      <c r="G14" s="1149">
        <v>2598.6</v>
      </c>
      <c r="H14" s="1149">
        <v>8616.9</v>
      </c>
      <c r="I14" s="1149">
        <v>7983.6</v>
      </c>
      <c r="J14" s="1149">
        <v>6581.5</v>
      </c>
      <c r="K14" s="1149">
        <v>2938.2</v>
      </c>
      <c r="L14" s="1149">
        <v>1478.8</v>
      </c>
      <c r="M14" s="1157">
        <v>5129.8</v>
      </c>
    </row>
    <row r="15" spans="1:13" ht="12.75">
      <c r="A15" s="1148" t="s">
        <v>489</v>
      </c>
      <c r="B15" s="1149">
        <v>214210.2</v>
      </c>
      <c r="C15" s="1149">
        <v>168772</v>
      </c>
      <c r="D15" s="1149">
        <v>155087.6</v>
      </c>
      <c r="E15" s="1149">
        <v>112817.7</v>
      </c>
      <c r="F15" s="1149">
        <v>261.1</v>
      </c>
      <c r="G15" s="1149">
        <v>33784.2</v>
      </c>
      <c r="H15" s="1149">
        <v>7560.9</v>
      </c>
      <c r="I15" s="1149">
        <v>3843.2</v>
      </c>
      <c r="J15" s="1149">
        <v>13781.3</v>
      </c>
      <c r="K15" s="1149">
        <v>55.2</v>
      </c>
      <c r="L15" s="1149">
        <v>3624.8</v>
      </c>
      <c r="M15" s="1157">
        <v>50442.3</v>
      </c>
    </row>
    <row r="16" spans="1:13" ht="12.75">
      <c r="A16" s="1147" t="s">
        <v>1610</v>
      </c>
      <c r="B16" s="1149"/>
      <c r="C16" s="1149"/>
      <c r="D16" s="1149"/>
      <c r="E16" s="1149"/>
      <c r="F16" s="1149"/>
      <c r="G16" s="1149"/>
      <c r="H16" s="1149"/>
      <c r="I16" s="1149"/>
      <c r="J16" s="1149"/>
      <c r="K16" s="1149"/>
      <c r="L16" s="1149"/>
      <c r="M16" s="1157"/>
    </row>
    <row r="17" spans="1:13" ht="15.75" customHeight="1">
      <c r="A17" s="1148" t="s">
        <v>1611</v>
      </c>
      <c r="B17" s="1149">
        <v>491213</v>
      </c>
      <c r="C17" s="1149">
        <v>490782.7</v>
      </c>
      <c r="D17" s="1149">
        <v>387807.1</v>
      </c>
      <c r="E17" s="1149">
        <v>387807.1</v>
      </c>
      <c r="F17" s="1149">
        <v>1620.8</v>
      </c>
      <c r="G17" s="1149">
        <v>4802.7</v>
      </c>
      <c r="H17" s="1149">
        <v>28382.6</v>
      </c>
      <c r="I17" s="1149">
        <v>-8136.3</v>
      </c>
      <c r="J17" s="1149">
        <v>122315.6</v>
      </c>
      <c r="K17" s="1149">
        <v>23071.1</v>
      </c>
      <c r="L17" s="1149">
        <v>1956.3</v>
      </c>
      <c r="M17" s="1157">
        <v>33350.4</v>
      </c>
    </row>
    <row r="18" spans="1:13" ht="15.75" customHeight="1">
      <c r="A18" s="1148" t="s">
        <v>1612</v>
      </c>
      <c r="B18" s="1149">
        <v>44614.4</v>
      </c>
      <c r="C18" s="1149">
        <v>44323.5</v>
      </c>
      <c r="D18" s="1149">
        <v>25784.5</v>
      </c>
      <c r="E18" s="1149">
        <v>25686.4</v>
      </c>
      <c r="F18" s="1149">
        <v>332.4</v>
      </c>
      <c r="G18" s="1149">
        <v>5651.3</v>
      </c>
      <c r="H18" s="1149">
        <v>11844.3</v>
      </c>
      <c r="I18" s="1149">
        <v>1805.5</v>
      </c>
      <c r="J18" s="1149">
        <v>4685.4</v>
      </c>
      <c r="K18" s="1149">
        <v>1648.3</v>
      </c>
      <c r="L18" s="1149">
        <v>702.7</v>
      </c>
      <c r="M18" s="1157">
        <v>20632.5</v>
      </c>
    </row>
    <row r="19" spans="1:13" ht="15.75" customHeight="1">
      <c r="A19" s="1150" t="s">
        <v>1624</v>
      </c>
      <c r="B19" s="1151">
        <v>1398210</v>
      </c>
      <c r="C19" s="1151">
        <v>1342447.6</v>
      </c>
      <c r="D19" s="1151">
        <v>1073710.6</v>
      </c>
      <c r="E19" s="1151">
        <v>1026853.7</v>
      </c>
      <c r="F19" s="1151">
        <v>9159.2</v>
      </c>
      <c r="G19" s="1151">
        <v>108411.7</v>
      </c>
      <c r="H19" s="1151">
        <v>169743.3</v>
      </c>
      <c r="I19" s="1151">
        <v>31472.1</v>
      </c>
      <c r="J19" s="1151">
        <v>22145.7</v>
      </c>
      <c r="K19" s="1151">
        <v>13045.6</v>
      </c>
      <c r="L19" s="1151">
        <v>29794.5</v>
      </c>
      <c r="M19" s="1158">
        <v>294325.6</v>
      </c>
    </row>
    <row r="20" spans="2:13" ht="14.25">
      <c r="B20" s="286"/>
      <c r="C20" s="286"/>
      <c r="D20" s="286"/>
      <c r="E20" s="286"/>
      <c r="F20" s="286"/>
      <c r="G20" s="286"/>
      <c r="H20" s="286"/>
      <c r="I20" s="286"/>
      <c r="J20" s="286"/>
      <c r="K20" s="286"/>
      <c r="L20" s="286"/>
      <c r="M20" s="286"/>
    </row>
    <row r="21" spans="2:13" ht="14.25">
      <c r="B21" s="286"/>
      <c r="C21" s="286"/>
      <c r="D21" s="286"/>
      <c r="E21" s="286"/>
      <c r="F21" s="286"/>
      <c r="G21" s="286"/>
      <c r="H21" s="286"/>
      <c r="I21" s="286"/>
      <c r="J21" s="286"/>
      <c r="K21" s="286"/>
      <c r="L21" s="286"/>
      <c r="M21" s="286"/>
    </row>
    <row r="22" spans="2:13" ht="14.25">
      <c r="B22" s="286"/>
      <c r="C22" s="286"/>
      <c r="D22" s="286"/>
      <c r="E22" s="286"/>
      <c r="F22" s="286"/>
      <c r="G22" s="286"/>
      <c r="H22" s="286"/>
      <c r="I22" s="286"/>
      <c r="J22" s="286"/>
      <c r="K22" s="286"/>
      <c r="L22" s="286"/>
      <c r="M22" s="286"/>
    </row>
    <row r="23" spans="2:13" ht="14.25">
      <c r="B23" s="286"/>
      <c r="C23" s="286"/>
      <c r="D23" s="286"/>
      <c r="E23" s="286"/>
      <c r="F23" s="286"/>
      <c r="G23" s="286"/>
      <c r="H23" s="286"/>
      <c r="I23" s="286"/>
      <c r="J23" s="286"/>
      <c r="K23" s="286"/>
      <c r="L23" s="286"/>
      <c r="M23" s="286"/>
    </row>
    <row r="24" spans="2:13" ht="14.25">
      <c r="B24" s="286"/>
      <c r="C24" s="286"/>
      <c r="D24" s="286"/>
      <c r="E24" s="286"/>
      <c r="F24" s="286"/>
      <c r="G24" s="286"/>
      <c r="H24" s="286"/>
      <c r="I24" s="286"/>
      <c r="J24" s="286"/>
      <c r="K24" s="286"/>
      <c r="L24" s="286"/>
      <c r="M24" s="286"/>
    </row>
    <row r="25" spans="2:13" ht="14.25">
      <c r="B25" s="286"/>
      <c r="C25" s="286"/>
      <c r="D25" s="286"/>
      <c r="E25" s="286"/>
      <c r="F25" s="286"/>
      <c r="G25" s="286"/>
      <c r="H25" s="286"/>
      <c r="I25" s="286"/>
      <c r="J25" s="286"/>
      <c r="K25" s="286"/>
      <c r="L25" s="286"/>
      <c r="M25" s="286"/>
    </row>
    <row r="26" spans="2:13" ht="14.25">
      <c r="B26" s="286"/>
      <c r="C26" s="286"/>
      <c r="D26" s="286"/>
      <c r="E26" s="286"/>
      <c r="F26" s="286"/>
      <c r="G26" s="286"/>
      <c r="H26" s="286"/>
      <c r="I26" s="286"/>
      <c r="J26" s="286"/>
      <c r="K26" s="286"/>
      <c r="L26" s="286"/>
      <c r="M26" s="286"/>
    </row>
    <row r="27" spans="2:13" ht="14.25">
      <c r="B27" s="286"/>
      <c r="C27" s="286"/>
      <c r="D27" s="286"/>
      <c r="E27" s="286"/>
      <c r="F27" s="286"/>
      <c r="G27" s="286"/>
      <c r="H27" s="286"/>
      <c r="I27" s="286"/>
      <c r="J27" s="286"/>
      <c r="K27" s="286"/>
      <c r="L27" s="286"/>
      <c r="M27" s="286"/>
    </row>
    <row r="28" spans="2:13" ht="14.25">
      <c r="B28" s="286"/>
      <c r="C28" s="286"/>
      <c r="D28" s="286"/>
      <c r="E28" s="286"/>
      <c r="F28" s="286"/>
      <c r="G28" s="286"/>
      <c r="H28" s="286"/>
      <c r="I28" s="286"/>
      <c r="J28" s="286"/>
      <c r="K28" s="286"/>
      <c r="L28" s="286"/>
      <c r="M28" s="286"/>
    </row>
    <row r="29" spans="2:13" ht="14.25">
      <c r="B29" s="286"/>
      <c r="C29" s="286"/>
      <c r="D29" s="286"/>
      <c r="E29" s="286"/>
      <c r="F29" s="286"/>
      <c r="G29" s="286"/>
      <c r="H29" s="286"/>
      <c r="I29" s="286"/>
      <c r="J29" s="286"/>
      <c r="K29" s="286"/>
      <c r="L29" s="286"/>
      <c r="M29" s="286"/>
    </row>
    <row r="30" spans="2:13" ht="14.25">
      <c r="B30" s="286"/>
      <c r="C30" s="286"/>
      <c r="D30" s="286"/>
      <c r="E30" s="286"/>
      <c r="F30" s="286"/>
      <c r="G30" s="286"/>
      <c r="H30" s="286"/>
      <c r="I30" s="286"/>
      <c r="J30" s="286"/>
      <c r="K30" s="286"/>
      <c r="L30" s="286"/>
      <c r="M30" s="286"/>
    </row>
    <row r="31" spans="2:13" ht="14.25">
      <c r="B31" s="286"/>
      <c r="C31" s="286"/>
      <c r="D31" s="286"/>
      <c r="E31" s="286"/>
      <c r="F31" s="286"/>
      <c r="G31" s="286"/>
      <c r="H31" s="286"/>
      <c r="I31" s="286"/>
      <c r="J31" s="286"/>
      <c r="K31" s="286"/>
      <c r="L31" s="286"/>
      <c r="M31" s="286"/>
    </row>
    <row r="32" spans="2:13" ht="14.25">
      <c r="B32" s="286"/>
      <c r="C32" s="286"/>
      <c r="D32" s="286"/>
      <c r="E32" s="286"/>
      <c r="F32" s="286"/>
      <c r="G32" s="286"/>
      <c r="H32" s="286"/>
      <c r="I32" s="286"/>
      <c r="J32" s="286"/>
      <c r="K32" s="286"/>
      <c r="L32" s="286"/>
      <c r="M32" s="286"/>
    </row>
    <row r="33" spans="2:13" ht="14.25">
      <c r="B33" s="286"/>
      <c r="C33" s="286"/>
      <c r="D33" s="286"/>
      <c r="E33" s="286"/>
      <c r="F33" s="286"/>
      <c r="G33" s="286"/>
      <c r="H33" s="286"/>
      <c r="I33" s="286"/>
      <c r="J33" s="286"/>
      <c r="K33" s="286"/>
      <c r="L33" s="286"/>
      <c r="M33" s="286"/>
    </row>
    <row r="34" spans="2:13" ht="14.25">
      <c r="B34" s="286"/>
      <c r="C34" s="286"/>
      <c r="D34" s="286"/>
      <c r="E34" s="286"/>
      <c r="F34" s="286"/>
      <c r="G34" s="286"/>
      <c r="H34" s="286"/>
      <c r="I34" s="286"/>
      <c r="J34" s="286"/>
      <c r="K34" s="286"/>
      <c r="L34" s="286"/>
      <c r="M34" s="286"/>
    </row>
    <row r="35" spans="2:13" ht="14.25">
      <c r="B35" s="286"/>
      <c r="C35" s="286"/>
      <c r="D35" s="286"/>
      <c r="E35" s="286"/>
      <c r="F35" s="286"/>
      <c r="G35" s="286"/>
      <c r="H35" s="286"/>
      <c r="I35" s="286"/>
      <c r="J35" s="286"/>
      <c r="K35" s="286"/>
      <c r="L35" s="286"/>
      <c r="M35" s="286"/>
    </row>
    <row r="36" spans="2:13" ht="14.25">
      <c r="B36" s="286"/>
      <c r="C36" s="286"/>
      <c r="D36" s="286"/>
      <c r="E36" s="286"/>
      <c r="F36" s="286"/>
      <c r="G36" s="286"/>
      <c r="H36" s="286"/>
      <c r="I36" s="286"/>
      <c r="J36" s="286"/>
      <c r="K36" s="286"/>
      <c r="L36" s="286"/>
      <c r="M36" s="286"/>
    </row>
    <row r="37" spans="2:13" ht="14.25">
      <c r="B37" s="286"/>
      <c r="C37" s="286"/>
      <c r="D37" s="286"/>
      <c r="E37" s="286"/>
      <c r="F37" s="286"/>
      <c r="G37" s="286"/>
      <c r="H37" s="286"/>
      <c r="I37" s="286"/>
      <c r="J37" s="286"/>
      <c r="K37" s="286"/>
      <c r="L37" s="286"/>
      <c r="M37" s="286"/>
    </row>
    <row r="38" spans="2:13" ht="14.25">
      <c r="B38" s="286"/>
      <c r="C38" s="286"/>
      <c r="D38" s="286"/>
      <c r="E38" s="286"/>
      <c r="F38" s="286"/>
      <c r="G38" s="286"/>
      <c r="H38" s="286"/>
      <c r="I38" s="286"/>
      <c r="J38" s="286"/>
      <c r="K38" s="286"/>
      <c r="L38" s="286"/>
      <c r="M38" s="286"/>
    </row>
    <row r="39" spans="2:13" ht="14.25">
      <c r="B39" s="286"/>
      <c r="C39" s="286"/>
      <c r="D39" s="286"/>
      <c r="E39" s="286"/>
      <c r="F39" s="286"/>
      <c r="G39" s="286"/>
      <c r="H39" s="286"/>
      <c r="I39" s="286"/>
      <c r="J39" s="286"/>
      <c r="K39" s="286"/>
      <c r="L39" s="286"/>
      <c r="M39" s="286"/>
    </row>
    <row r="40" spans="2:13" ht="14.25">
      <c r="B40" s="286"/>
      <c r="C40" s="286"/>
      <c r="D40" s="286"/>
      <c r="E40" s="286"/>
      <c r="F40" s="286"/>
      <c r="G40" s="286"/>
      <c r="H40" s="286"/>
      <c r="I40" s="286"/>
      <c r="J40" s="286"/>
      <c r="K40" s="286"/>
      <c r="L40" s="286"/>
      <c r="M40" s="286"/>
    </row>
    <row r="41" spans="2:13" ht="14.25">
      <c r="B41" s="286"/>
      <c r="C41" s="286"/>
      <c r="D41" s="286"/>
      <c r="E41" s="286"/>
      <c r="F41" s="286"/>
      <c r="G41" s="286"/>
      <c r="H41" s="286"/>
      <c r="I41" s="286"/>
      <c r="J41" s="286"/>
      <c r="K41" s="286"/>
      <c r="L41" s="286"/>
      <c r="M41" s="286"/>
    </row>
    <row r="42" spans="2:13" ht="14.25">
      <c r="B42" s="286"/>
      <c r="C42" s="286"/>
      <c r="D42" s="286"/>
      <c r="E42" s="286"/>
      <c r="F42" s="286"/>
      <c r="G42" s="286"/>
      <c r="H42" s="286"/>
      <c r="I42" s="286"/>
      <c r="J42" s="286"/>
      <c r="K42" s="286"/>
      <c r="L42" s="286"/>
      <c r="M42" s="286"/>
    </row>
    <row r="43" spans="2:13" ht="14.25">
      <c r="B43" s="286"/>
      <c r="C43" s="286"/>
      <c r="D43" s="286"/>
      <c r="E43" s="286"/>
      <c r="F43" s="286"/>
      <c r="G43" s="286"/>
      <c r="H43" s="286"/>
      <c r="I43" s="286"/>
      <c r="J43" s="286"/>
      <c r="K43" s="286"/>
      <c r="L43" s="286"/>
      <c r="M43" s="286"/>
    </row>
    <row r="44" spans="2:13" ht="14.25">
      <c r="B44" s="286"/>
      <c r="C44" s="286"/>
      <c r="D44" s="286"/>
      <c r="E44" s="286"/>
      <c r="F44" s="286"/>
      <c r="G44" s="286"/>
      <c r="H44" s="286"/>
      <c r="I44" s="286"/>
      <c r="J44" s="286"/>
      <c r="K44" s="286"/>
      <c r="L44" s="286"/>
      <c r="M44" s="286"/>
    </row>
    <row r="45" spans="2:13" ht="14.25">
      <c r="B45" s="286"/>
      <c r="C45" s="286"/>
      <c r="D45" s="286"/>
      <c r="E45" s="286"/>
      <c r="F45" s="286"/>
      <c r="G45" s="286"/>
      <c r="H45" s="286"/>
      <c r="I45" s="286"/>
      <c r="J45" s="286"/>
      <c r="K45" s="286"/>
      <c r="L45" s="286"/>
      <c r="M45" s="286"/>
    </row>
    <row r="46" spans="2:13" ht="14.25">
      <c r="B46" s="286"/>
      <c r="C46" s="286"/>
      <c r="D46" s="286"/>
      <c r="E46" s="286"/>
      <c r="F46" s="286"/>
      <c r="G46" s="286"/>
      <c r="H46" s="286"/>
      <c r="I46" s="286"/>
      <c r="J46" s="286"/>
      <c r="K46" s="286"/>
      <c r="L46" s="286"/>
      <c r="M46" s="286"/>
    </row>
    <row r="47" spans="2:13" ht="14.25">
      <c r="B47" s="286"/>
      <c r="C47" s="286"/>
      <c r="D47" s="286"/>
      <c r="E47" s="286"/>
      <c r="F47" s="286"/>
      <c r="G47" s="286"/>
      <c r="H47" s="286"/>
      <c r="I47" s="286"/>
      <c r="J47" s="286"/>
      <c r="K47" s="286"/>
      <c r="L47" s="286"/>
      <c r="M47" s="286"/>
    </row>
    <row r="48" spans="2:13" ht="14.25">
      <c r="B48" s="286"/>
      <c r="C48" s="286"/>
      <c r="D48" s="286"/>
      <c r="E48" s="286"/>
      <c r="F48" s="286"/>
      <c r="G48" s="286"/>
      <c r="H48" s="286"/>
      <c r="I48" s="286"/>
      <c r="J48" s="286"/>
      <c r="K48" s="286"/>
      <c r="L48" s="286"/>
      <c r="M48" s="286"/>
    </row>
    <row r="49" spans="2:13" ht="14.25">
      <c r="B49" s="286"/>
      <c r="C49" s="286"/>
      <c r="D49" s="286"/>
      <c r="E49" s="286"/>
      <c r="F49" s="286"/>
      <c r="G49" s="286"/>
      <c r="H49" s="286"/>
      <c r="I49" s="286"/>
      <c r="J49" s="286"/>
      <c r="K49" s="286"/>
      <c r="L49" s="286"/>
      <c r="M49" s="286"/>
    </row>
    <row r="50" spans="2:13" ht="14.25">
      <c r="B50" s="286"/>
      <c r="C50" s="286"/>
      <c r="D50" s="286"/>
      <c r="E50" s="286"/>
      <c r="F50" s="286"/>
      <c r="G50" s="286"/>
      <c r="H50" s="286"/>
      <c r="I50" s="286"/>
      <c r="J50" s="286"/>
      <c r="K50" s="286"/>
      <c r="L50" s="286"/>
      <c r="M50" s="286"/>
    </row>
    <row r="51" spans="2:13" ht="14.25">
      <c r="B51" s="286"/>
      <c r="C51" s="286"/>
      <c r="D51" s="286"/>
      <c r="E51" s="286"/>
      <c r="F51" s="286"/>
      <c r="G51" s="286"/>
      <c r="H51" s="286"/>
      <c r="I51" s="286"/>
      <c r="J51" s="286"/>
      <c r="K51" s="286"/>
      <c r="L51" s="286"/>
      <c r="M51" s="286"/>
    </row>
    <row r="52" spans="2:13" ht="14.25">
      <c r="B52" s="286"/>
      <c r="C52" s="286"/>
      <c r="D52" s="286"/>
      <c r="E52" s="286"/>
      <c r="F52" s="286"/>
      <c r="G52" s="286"/>
      <c r="H52" s="286"/>
      <c r="I52" s="286"/>
      <c r="J52" s="286"/>
      <c r="K52" s="286"/>
      <c r="L52" s="286"/>
      <c r="M52" s="286"/>
    </row>
    <row r="53" spans="2:13" ht="14.25">
      <c r="B53" s="286"/>
      <c r="C53" s="286"/>
      <c r="D53" s="286"/>
      <c r="E53" s="286"/>
      <c r="F53" s="286"/>
      <c r="G53" s="286"/>
      <c r="H53" s="286"/>
      <c r="I53" s="286"/>
      <c r="J53" s="286"/>
      <c r="K53" s="286"/>
      <c r="L53" s="286"/>
      <c r="M53" s="286"/>
    </row>
    <row r="54" spans="2:13" ht="14.25">
      <c r="B54" s="286"/>
      <c r="C54" s="286"/>
      <c r="D54" s="286"/>
      <c r="E54" s="286"/>
      <c r="F54" s="286"/>
      <c r="G54" s="286"/>
      <c r="H54" s="286"/>
      <c r="I54" s="286"/>
      <c r="J54" s="286"/>
      <c r="K54" s="286"/>
      <c r="L54" s="286"/>
      <c r="M54" s="286"/>
    </row>
    <row r="55" spans="2:13" ht="14.25">
      <c r="B55" s="286"/>
      <c r="C55" s="286"/>
      <c r="D55" s="286"/>
      <c r="E55" s="286"/>
      <c r="F55" s="286"/>
      <c r="G55" s="286"/>
      <c r="H55" s="286"/>
      <c r="I55" s="286"/>
      <c r="J55" s="286"/>
      <c r="K55" s="286"/>
      <c r="L55" s="286"/>
      <c r="M55" s="286"/>
    </row>
    <row r="56" spans="2:13" ht="14.25">
      <c r="B56" s="286"/>
      <c r="C56" s="286"/>
      <c r="D56" s="286"/>
      <c r="E56" s="286"/>
      <c r="F56" s="286"/>
      <c r="G56" s="286"/>
      <c r="H56" s="286"/>
      <c r="I56" s="286"/>
      <c r="J56" s="286"/>
      <c r="K56" s="286"/>
      <c r="L56" s="286"/>
      <c r="M56" s="286"/>
    </row>
    <row r="57" spans="2:13" ht="14.25">
      <c r="B57" s="286"/>
      <c r="C57" s="286"/>
      <c r="D57" s="286"/>
      <c r="E57" s="286"/>
      <c r="F57" s="286"/>
      <c r="G57" s="286"/>
      <c r="H57" s="286"/>
      <c r="I57" s="286"/>
      <c r="J57" s="286"/>
      <c r="K57" s="286"/>
      <c r="L57" s="286"/>
      <c r="M57" s="286"/>
    </row>
    <row r="58" spans="2:13" ht="14.25">
      <c r="B58" s="286"/>
      <c r="C58" s="286"/>
      <c r="D58" s="286"/>
      <c r="E58" s="286"/>
      <c r="F58" s="286"/>
      <c r="G58" s="286"/>
      <c r="H58" s="286"/>
      <c r="I58" s="286"/>
      <c r="J58" s="286"/>
      <c r="K58" s="286"/>
      <c r="L58" s="286"/>
      <c r="M58" s="286"/>
    </row>
    <row r="59" spans="2:13" ht="14.25">
      <c r="B59" s="286"/>
      <c r="C59" s="286"/>
      <c r="D59" s="286"/>
      <c r="E59" s="286"/>
      <c r="F59" s="286"/>
      <c r="G59" s="286"/>
      <c r="H59" s="286"/>
      <c r="I59" s="286"/>
      <c r="J59" s="286"/>
      <c r="K59" s="286"/>
      <c r="L59" s="286"/>
      <c r="M59" s="286"/>
    </row>
    <row r="60" spans="2:13" ht="14.25">
      <c r="B60" s="286"/>
      <c r="C60" s="286"/>
      <c r="D60" s="286"/>
      <c r="E60" s="286"/>
      <c r="F60" s="286"/>
      <c r="G60" s="286"/>
      <c r="H60" s="286"/>
      <c r="I60" s="286"/>
      <c r="J60" s="286"/>
      <c r="K60" s="286"/>
      <c r="L60" s="286"/>
      <c r="M60" s="286"/>
    </row>
    <row r="61" spans="2:13" ht="14.25">
      <c r="B61" s="286"/>
      <c r="C61" s="286"/>
      <c r="D61" s="286"/>
      <c r="E61" s="286"/>
      <c r="F61" s="286"/>
      <c r="G61" s="286"/>
      <c r="H61" s="286"/>
      <c r="I61" s="286"/>
      <c r="J61" s="286"/>
      <c r="K61" s="286"/>
      <c r="L61" s="286"/>
      <c r="M61" s="286"/>
    </row>
    <row r="62" spans="2:13" ht="14.25">
      <c r="B62" s="286"/>
      <c r="C62" s="286"/>
      <c r="D62" s="286"/>
      <c r="E62" s="286"/>
      <c r="F62" s="286"/>
      <c r="G62" s="286"/>
      <c r="H62" s="286"/>
      <c r="I62" s="286"/>
      <c r="J62" s="286"/>
      <c r="K62" s="286"/>
      <c r="L62" s="286"/>
      <c r="M62" s="286"/>
    </row>
    <row r="63" spans="2:13" ht="14.25">
      <c r="B63" s="286"/>
      <c r="C63" s="286"/>
      <c r="D63" s="286"/>
      <c r="E63" s="286"/>
      <c r="F63" s="286"/>
      <c r="G63" s="286"/>
      <c r="H63" s="286"/>
      <c r="I63" s="286"/>
      <c r="J63" s="286"/>
      <c r="K63" s="286"/>
      <c r="L63" s="286"/>
      <c r="M63" s="286"/>
    </row>
    <row r="64" spans="2:13" ht="14.25">
      <c r="B64" s="286"/>
      <c r="C64" s="286"/>
      <c r="D64" s="286"/>
      <c r="E64" s="286"/>
      <c r="F64" s="286"/>
      <c r="G64" s="286"/>
      <c r="H64" s="286"/>
      <c r="I64" s="286"/>
      <c r="J64" s="286"/>
      <c r="K64" s="286"/>
      <c r="L64" s="286"/>
      <c r="M64" s="286"/>
    </row>
    <row r="65" spans="2:13" ht="14.25">
      <c r="B65" s="286"/>
      <c r="C65" s="286"/>
      <c r="D65" s="286"/>
      <c r="E65" s="286"/>
      <c r="F65" s="286"/>
      <c r="G65" s="286"/>
      <c r="H65" s="286"/>
      <c r="I65" s="286"/>
      <c r="J65" s="286"/>
      <c r="K65" s="286"/>
      <c r="L65" s="286"/>
      <c r="M65" s="286"/>
    </row>
    <row r="66" spans="2:13" ht="14.25">
      <c r="B66" s="286"/>
      <c r="C66" s="286"/>
      <c r="D66" s="286"/>
      <c r="E66" s="286"/>
      <c r="F66" s="286"/>
      <c r="G66" s="286"/>
      <c r="H66" s="286"/>
      <c r="I66" s="286"/>
      <c r="J66" s="286"/>
      <c r="K66" s="286"/>
      <c r="L66" s="286"/>
      <c r="M66" s="286"/>
    </row>
    <row r="67" spans="2:13" ht="14.25">
      <c r="B67" s="286"/>
      <c r="C67" s="286"/>
      <c r="D67" s="286"/>
      <c r="E67" s="286"/>
      <c r="F67" s="286"/>
      <c r="G67" s="286"/>
      <c r="H67" s="286"/>
      <c r="I67" s="286"/>
      <c r="J67" s="286"/>
      <c r="K67" s="286"/>
      <c r="L67" s="286"/>
      <c r="M67" s="286"/>
    </row>
    <row r="68" spans="2:13" ht="14.25">
      <c r="B68" s="286"/>
      <c r="C68" s="286"/>
      <c r="D68" s="286"/>
      <c r="E68" s="286"/>
      <c r="F68" s="286"/>
      <c r="G68" s="286"/>
      <c r="H68" s="286"/>
      <c r="I68" s="286"/>
      <c r="J68" s="286"/>
      <c r="K68" s="286"/>
      <c r="L68" s="286"/>
      <c r="M68" s="286"/>
    </row>
    <row r="69" spans="2:13" ht="14.25">
      <c r="B69" s="286"/>
      <c r="C69" s="286"/>
      <c r="D69" s="286"/>
      <c r="E69" s="286"/>
      <c r="F69" s="286"/>
      <c r="G69" s="286"/>
      <c r="H69" s="286"/>
      <c r="I69" s="286"/>
      <c r="J69" s="286"/>
      <c r="K69" s="286"/>
      <c r="L69" s="286"/>
      <c r="M69" s="286"/>
    </row>
  </sheetData>
  <sheetProtection/>
  <mergeCells count="12">
    <mergeCell ref="A1:M1"/>
    <mergeCell ref="A3:A4"/>
    <mergeCell ref="B3:B4"/>
    <mergeCell ref="D3:D4"/>
    <mergeCell ref="F3:F4"/>
    <mergeCell ref="G3:G4"/>
    <mergeCell ref="H3:H4"/>
    <mergeCell ref="I3:I4"/>
    <mergeCell ref="J3:J4"/>
    <mergeCell ref="K3:K4"/>
    <mergeCell ref="L3:L4"/>
    <mergeCell ref="M3:M4"/>
  </mergeCells>
  <printOptions/>
  <pageMargins left="0.75" right="0.75" top="1" bottom="1" header="0.5" footer="0.5"/>
  <pageSetup orientation="portrait" paperSize="9"/>
</worksheet>
</file>

<file path=xl/worksheets/sheet103.xml><?xml version="1.0" encoding="utf-8"?>
<worksheet xmlns="http://schemas.openxmlformats.org/spreadsheetml/2006/main" xmlns:r="http://schemas.openxmlformats.org/officeDocument/2006/relationships">
  <sheetPr>
    <tabColor indexed="41"/>
  </sheetPr>
  <dimension ref="A1:D17"/>
  <sheetViews>
    <sheetView workbookViewId="0" topLeftCell="A1">
      <selection activeCell="G10" sqref="G10:G11"/>
    </sheetView>
  </sheetViews>
  <sheetFormatPr defaultColWidth="9.00390625" defaultRowHeight="14.25"/>
  <cols>
    <col min="1" max="1" width="27.00390625" style="1" customWidth="1"/>
    <col min="2" max="4" width="15.50390625" style="1" customWidth="1"/>
    <col min="5" max="16384" width="9.00390625" style="1" customWidth="1"/>
  </cols>
  <sheetData>
    <row r="1" spans="1:4" ht="20.25">
      <c r="A1" s="1133" t="s">
        <v>187</v>
      </c>
      <c r="B1" s="1133"/>
      <c r="C1" s="1133"/>
      <c r="D1" s="1133"/>
    </row>
    <row r="2" spans="3:4" ht="19.5" customHeight="1">
      <c r="C2" s="159"/>
      <c r="D2" s="159" t="s">
        <v>426</v>
      </c>
    </row>
    <row r="3" spans="1:4" ht="19.5" customHeight="1">
      <c r="A3" s="746" t="s">
        <v>279</v>
      </c>
      <c r="B3" s="682" t="s">
        <v>294</v>
      </c>
      <c r="C3" s="682" t="s">
        <v>293</v>
      </c>
      <c r="D3" s="1099" t="s">
        <v>334</v>
      </c>
    </row>
    <row r="4" spans="1:4" ht="19.5" customHeight="1">
      <c r="A4" s="744" t="s">
        <v>1667</v>
      </c>
      <c r="B4" s="192">
        <v>122</v>
      </c>
      <c r="C4" s="192">
        <v>124</v>
      </c>
      <c r="D4" s="637">
        <v>-1.6129032258064502</v>
      </c>
    </row>
    <row r="5" spans="1:4" ht="19.5" customHeight="1">
      <c r="A5" s="744" t="s">
        <v>1965</v>
      </c>
      <c r="B5" s="192">
        <v>3503898</v>
      </c>
      <c r="C5" s="192">
        <v>3236475.5</v>
      </c>
      <c r="D5" s="637">
        <v>8.262769175913732</v>
      </c>
    </row>
    <row r="6" spans="1:4" ht="19.5" customHeight="1">
      <c r="A6" s="744" t="s">
        <v>1966</v>
      </c>
      <c r="B6" s="192"/>
      <c r="C6" s="192">
        <v>588359.9</v>
      </c>
      <c r="D6" s="637"/>
    </row>
    <row r="7" spans="1:4" ht="19.5" customHeight="1">
      <c r="A7" s="744" t="s">
        <v>1967</v>
      </c>
      <c r="B7" s="192">
        <v>782222</v>
      </c>
      <c r="C7" s="192">
        <v>744550.9</v>
      </c>
      <c r="D7" s="637">
        <v>5.059573495915459</v>
      </c>
    </row>
    <row r="8" spans="1:4" ht="19.5" customHeight="1">
      <c r="A8" s="744" t="s">
        <v>1388</v>
      </c>
      <c r="B8" s="192">
        <v>761296</v>
      </c>
      <c r="C8" s="192">
        <v>781489.4</v>
      </c>
      <c r="D8" s="637">
        <v>-2.5839633909301885</v>
      </c>
    </row>
    <row r="9" spans="1:4" ht="19.5" customHeight="1">
      <c r="A9" s="744" t="s">
        <v>1968</v>
      </c>
      <c r="B9" s="192"/>
      <c r="C9" s="192">
        <v>299590.3</v>
      </c>
      <c r="D9" s="637"/>
    </row>
    <row r="10" spans="1:4" ht="19.5" customHeight="1">
      <c r="A10" s="744" t="s">
        <v>1663</v>
      </c>
      <c r="B10" s="192">
        <v>1918445</v>
      </c>
      <c r="C10" s="192">
        <v>1899357</v>
      </c>
      <c r="D10" s="637">
        <v>1.0049716825220267</v>
      </c>
    </row>
    <row r="11" spans="1:4" ht="19.5" customHeight="1">
      <c r="A11" s="744" t="s">
        <v>1969</v>
      </c>
      <c r="B11" s="192">
        <v>2028704</v>
      </c>
      <c r="C11" s="192">
        <v>1660360.6</v>
      </c>
      <c r="D11" s="637">
        <v>22.184542321710097</v>
      </c>
    </row>
    <row r="12" spans="1:4" ht="19.5" customHeight="1">
      <c r="A12" s="1134" t="s">
        <v>1970</v>
      </c>
      <c r="B12" s="192">
        <v>423587</v>
      </c>
      <c r="C12" s="192">
        <v>374010.7</v>
      </c>
      <c r="D12" s="637">
        <v>13.255315957538105</v>
      </c>
    </row>
    <row r="13" spans="1:4" ht="19.5" customHeight="1">
      <c r="A13" s="744" t="s">
        <v>1971</v>
      </c>
      <c r="B13" s="192">
        <v>623388</v>
      </c>
      <c r="C13" s="192">
        <v>634187.2</v>
      </c>
      <c r="D13" s="637">
        <v>-1.7028410538717842</v>
      </c>
    </row>
    <row r="14" spans="1:4" ht="19.5" customHeight="1">
      <c r="A14" s="744" t="s">
        <v>1972</v>
      </c>
      <c r="B14" s="192">
        <v>91354</v>
      </c>
      <c r="C14" s="192">
        <v>89565.4</v>
      </c>
      <c r="D14" s="637">
        <v>1.9969765110187776</v>
      </c>
    </row>
    <row r="15" spans="1:4" ht="19.5" customHeight="1">
      <c r="A15" s="1134" t="s">
        <v>1973</v>
      </c>
      <c r="B15" s="192"/>
      <c r="C15" s="192"/>
      <c r="D15" s="637"/>
    </row>
    <row r="16" spans="1:4" ht="19.5" customHeight="1">
      <c r="A16" s="744" t="s">
        <v>1974</v>
      </c>
      <c r="B16" s="192"/>
      <c r="C16" s="192">
        <v>538586.7</v>
      </c>
      <c r="D16" s="637"/>
    </row>
    <row r="17" spans="1:4" ht="19.5" customHeight="1">
      <c r="A17" s="745" t="s">
        <v>1673</v>
      </c>
      <c r="B17" s="184">
        <v>21992</v>
      </c>
      <c r="C17" s="184">
        <v>21864</v>
      </c>
      <c r="D17" s="642">
        <v>0.5854372484449311</v>
      </c>
    </row>
  </sheetData>
  <sheetProtection/>
  <mergeCells count="1">
    <mergeCell ref="A1:D1"/>
  </mergeCells>
  <printOptions/>
  <pageMargins left="0.75" right="0.75" top="1" bottom="1" header="0.5" footer="0.5"/>
  <pageSetup horizontalDpi="600" verticalDpi="600" orientation="portrait" paperSize="9"/>
</worksheet>
</file>

<file path=xl/worksheets/sheet104.xml><?xml version="1.0" encoding="utf-8"?>
<worksheet xmlns="http://schemas.openxmlformats.org/spreadsheetml/2006/main" xmlns:r="http://schemas.openxmlformats.org/officeDocument/2006/relationships">
  <sheetPr>
    <tabColor indexed="41"/>
  </sheetPr>
  <dimension ref="A1:W26"/>
  <sheetViews>
    <sheetView workbookViewId="0" topLeftCell="G1">
      <selection activeCell="Q16" sqref="Q14:Q16"/>
    </sheetView>
  </sheetViews>
  <sheetFormatPr defaultColWidth="9.00390625" defaultRowHeight="14.25"/>
  <cols>
    <col min="1" max="1" width="31.875" style="1110" customWidth="1"/>
    <col min="2" max="16" width="9.00390625" style="1110" customWidth="1"/>
    <col min="17" max="17" width="9.50390625" style="1110" bestFit="1" customWidth="1"/>
    <col min="18" max="19" width="10.50390625" style="1110" customWidth="1"/>
    <col min="20" max="16384" width="9.00390625" style="1110" customWidth="1"/>
  </cols>
  <sheetData>
    <row r="1" spans="1:22" ht="20.25">
      <c r="A1" s="6" t="s">
        <v>188</v>
      </c>
      <c r="B1" s="6"/>
      <c r="C1" s="6"/>
      <c r="D1" s="6"/>
      <c r="E1" s="6"/>
      <c r="F1" s="6"/>
      <c r="G1" s="6"/>
      <c r="H1" s="6"/>
      <c r="I1" s="6"/>
      <c r="J1" s="6"/>
      <c r="K1" s="6"/>
      <c r="L1" s="6"/>
      <c r="M1" s="6"/>
      <c r="N1" s="6"/>
      <c r="O1" s="6"/>
      <c r="P1" s="6"/>
      <c r="Q1" s="6"/>
      <c r="R1" s="6"/>
      <c r="S1" s="6"/>
      <c r="T1" s="6"/>
      <c r="U1" s="6"/>
      <c r="V1" s="6"/>
    </row>
    <row r="2" spans="7:14" ht="13.5">
      <c r="G2" s="1111"/>
      <c r="H2" s="1111"/>
      <c r="I2" s="1111"/>
      <c r="J2" s="1111"/>
      <c r="K2" s="1111"/>
      <c r="L2" s="1111"/>
      <c r="M2" s="1111"/>
      <c r="N2" s="1111"/>
    </row>
    <row r="3" spans="1:22" ht="12.75">
      <c r="A3" s="313" t="s">
        <v>514</v>
      </c>
      <c r="B3" s="340" t="s">
        <v>1975</v>
      </c>
      <c r="C3" s="428"/>
      <c r="D3" s="428"/>
      <c r="E3" s="428"/>
      <c r="F3" s="428"/>
      <c r="G3" s="1112"/>
      <c r="H3" s="1112"/>
      <c r="I3" s="1112"/>
      <c r="J3" s="1112"/>
      <c r="K3" s="1112"/>
      <c r="L3" s="1112"/>
      <c r="M3" s="1125"/>
      <c r="N3" s="1125"/>
      <c r="O3" s="428"/>
      <c r="P3" s="428"/>
      <c r="Q3" s="428"/>
      <c r="R3" s="428"/>
      <c r="S3" s="428"/>
      <c r="T3" s="428"/>
      <c r="U3" s="428"/>
      <c r="V3" s="428"/>
    </row>
    <row r="4" spans="1:22" ht="15" customHeight="1">
      <c r="A4" s="1076"/>
      <c r="B4" s="358"/>
      <c r="C4" s="1113" t="s">
        <v>1976</v>
      </c>
      <c r="D4" s="1114"/>
      <c r="E4" s="1115"/>
      <c r="F4" s="1115"/>
      <c r="G4" s="1116"/>
      <c r="H4" s="1116"/>
      <c r="I4" s="361" t="s">
        <v>1977</v>
      </c>
      <c r="J4" s="1126"/>
      <c r="K4" s="1114"/>
      <c r="L4" s="1114"/>
      <c r="M4" s="365" t="s">
        <v>1978</v>
      </c>
      <c r="N4" s="1127"/>
      <c r="O4" s="1114"/>
      <c r="P4" s="1114"/>
      <c r="Q4" s="1131" t="s">
        <v>1979</v>
      </c>
      <c r="R4" s="1114"/>
      <c r="S4" s="1114"/>
      <c r="T4" s="1131" t="s">
        <v>1980</v>
      </c>
      <c r="U4" s="1129"/>
      <c r="V4" s="1129"/>
    </row>
    <row r="5" spans="1:22" ht="15" customHeight="1">
      <c r="A5" s="1076"/>
      <c r="B5" s="358"/>
      <c r="C5" s="358"/>
      <c r="D5" s="1114"/>
      <c r="E5" s="1113" t="s">
        <v>1981</v>
      </c>
      <c r="F5" s="1114"/>
      <c r="G5" s="1117"/>
      <c r="H5" s="1118"/>
      <c r="I5" s="1128"/>
      <c r="J5" s="1129"/>
      <c r="K5" s="365" t="s">
        <v>1982</v>
      </c>
      <c r="L5" s="1127"/>
      <c r="M5" s="358"/>
      <c r="N5" s="1114"/>
      <c r="O5" s="365" t="s">
        <v>1983</v>
      </c>
      <c r="P5" s="1127"/>
      <c r="Q5" s="358"/>
      <c r="R5" s="365" t="s">
        <v>1984</v>
      </c>
      <c r="S5" s="1127"/>
      <c r="T5" s="358"/>
      <c r="U5" s="365" t="s">
        <v>1985</v>
      </c>
      <c r="V5" s="1127"/>
    </row>
    <row r="6" spans="1:22" ht="29.25" customHeight="1">
      <c r="A6" s="1076"/>
      <c r="B6" s="358"/>
      <c r="C6" s="429"/>
      <c r="D6" s="1119"/>
      <c r="E6" s="429"/>
      <c r="F6" s="1119"/>
      <c r="G6" s="343" t="s">
        <v>1982</v>
      </c>
      <c r="H6" s="1116"/>
      <c r="I6" s="371"/>
      <c r="J6" s="1130"/>
      <c r="K6" s="429"/>
      <c r="L6" s="1119"/>
      <c r="M6" s="429"/>
      <c r="N6" s="1119"/>
      <c r="O6" s="429"/>
      <c r="P6" s="1119"/>
      <c r="Q6" s="429"/>
      <c r="R6" s="429"/>
      <c r="S6" s="1119"/>
      <c r="T6" s="429"/>
      <c r="U6" s="429"/>
      <c r="V6" s="1119"/>
    </row>
    <row r="7" spans="1:23" ht="36">
      <c r="A7" s="1076"/>
      <c r="B7" s="429"/>
      <c r="C7" s="217" t="s">
        <v>1986</v>
      </c>
      <c r="D7" s="217" t="s">
        <v>1987</v>
      </c>
      <c r="E7" s="217" t="s">
        <v>1986</v>
      </c>
      <c r="F7" s="217" t="s">
        <v>1987</v>
      </c>
      <c r="G7" s="217" t="s">
        <v>1986</v>
      </c>
      <c r="H7" s="217" t="s">
        <v>1987</v>
      </c>
      <c r="I7" s="217" t="s">
        <v>1986</v>
      </c>
      <c r="J7" s="217" t="s">
        <v>1987</v>
      </c>
      <c r="K7" s="217" t="s">
        <v>1986</v>
      </c>
      <c r="L7" s="217" t="s">
        <v>1987</v>
      </c>
      <c r="M7" s="216" t="s">
        <v>1988</v>
      </c>
      <c r="N7" s="216" t="s">
        <v>1989</v>
      </c>
      <c r="O7" s="216" t="s">
        <v>1990</v>
      </c>
      <c r="P7" s="216" t="s">
        <v>1991</v>
      </c>
      <c r="Q7" s="216" t="s">
        <v>1992</v>
      </c>
      <c r="R7" s="216" t="s">
        <v>1993</v>
      </c>
      <c r="S7" s="216" t="s">
        <v>1994</v>
      </c>
      <c r="T7" s="216" t="s">
        <v>1992</v>
      </c>
      <c r="U7" s="216" t="s">
        <v>1992</v>
      </c>
      <c r="V7" s="429" t="s">
        <v>1995</v>
      </c>
      <c r="W7" s="1132"/>
    </row>
    <row r="8" spans="1:22" ht="27" customHeight="1">
      <c r="A8" s="1120" t="s">
        <v>1912</v>
      </c>
      <c r="B8" s="789">
        <v>165</v>
      </c>
      <c r="C8" s="789">
        <v>27</v>
      </c>
      <c r="D8" s="1121">
        <v>16.4</v>
      </c>
      <c r="E8" s="789">
        <v>18</v>
      </c>
      <c r="F8" s="1121">
        <v>10.9</v>
      </c>
      <c r="G8" s="789"/>
      <c r="H8" s="1121"/>
      <c r="I8" s="789">
        <v>12</v>
      </c>
      <c r="J8" s="1121">
        <v>7.3</v>
      </c>
      <c r="K8" s="344"/>
      <c r="L8" s="344"/>
      <c r="M8" s="789">
        <v>4</v>
      </c>
      <c r="N8" s="1121">
        <v>2.4</v>
      </c>
      <c r="O8" s="789">
        <v>4</v>
      </c>
      <c r="P8" s="1121">
        <v>2.4</v>
      </c>
      <c r="Q8" s="789">
        <v>7930.555</v>
      </c>
      <c r="R8" s="789"/>
      <c r="S8" s="1121"/>
      <c r="T8" s="789">
        <v>134.218</v>
      </c>
      <c r="U8" s="219"/>
      <c r="V8" s="220"/>
    </row>
    <row r="9" spans="1:23" ht="27" customHeight="1">
      <c r="A9" s="1122" t="s">
        <v>495</v>
      </c>
      <c r="B9" s="792"/>
      <c r="C9" s="792"/>
      <c r="D9" s="1081"/>
      <c r="E9" s="792"/>
      <c r="F9" s="1081"/>
      <c r="G9" s="792"/>
      <c r="H9" s="1081"/>
      <c r="I9" s="792"/>
      <c r="J9" s="1081"/>
      <c r="K9" s="346"/>
      <c r="L9" s="346"/>
      <c r="M9" s="792"/>
      <c r="N9" s="1081"/>
      <c r="O9" s="792"/>
      <c r="P9" s="1081"/>
      <c r="Q9" s="792"/>
      <c r="R9" s="792"/>
      <c r="S9" s="1081"/>
      <c r="T9" s="792"/>
      <c r="U9" s="346"/>
      <c r="V9" s="347"/>
      <c r="W9" s="1132"/>
    </row>
    <row r="10" spans="1:23" ht="27" customHeight="1">
      <c r="A10" s="1122" t="s">
        <v>496</v>
      </c>
      <c r="B10" s="792">
        <v>16</v>
      </c>
      <c r="C10" s="792">
        <v>1</v>
      </c>
      <c r="D10" s="1081">
        <v>6.3</v>
      </c>
      <c r="E10" s="792">
        <v>1</v>
      </c>
      <c r="F10" s="1081">
        <v>6.3</v>
      </c>
      <c r="G10" s="792"/>
      <c r="H10" s="1081"/>
      <c r="I10" s="792"/>
      <c r="J10" s="1081"/>
      <c r="K10" s="346"/>
      <c r="L10" s="346"/>
      <c r="M10" s="792"/>
      <c r="N10" s="1081"/>
      <c r="O10" s="792"/>
      <c r="P10" s="1081"/>
      <c r="Q10" s="792">
        <v>5</v>
      </c>
      <c r="R10" s="792"/>
      <c r="S10" s="1081"/>
      <c r="T10" s="792"/>
      <c r="U10" s="346"/>
      <c r="V10" s="347"/>
      <c r="W10" s="1132"/>
    </row>
    <row r="11" spans="1:23" ht="27" customHeight="1">
      <c r="A11" s="1122" t="s">
        <v>497</v>
      </c>
      <c r="B11" s="792">
        <v>24</v>
      </c>
      <c r="C11" s="792">
        <v>3</v>
      </c>
      <c r="D11" s="1081">
        <v>12.5</v>
      </c>
      <c r="E11" s="792">
        <v>2</v>
      </c>
      <c r="F11" s="1081">
        <v>8.3</v>
      </c>
      <c r="G11" s="792"/>
      <c r="H11" s="1081"/>
      <c r="I11" s="792">
        <v>2</v>
      </c>
      <c r="J11" s="1081">
        <v>8.3</v>
      </c>
      <c r="K11" s="346"/>
      <c r="L11" s="346"/>
      <c r="M11" s="792"/>
      <c r="N11" s="1081"/>
      <c r="O11" s="792"/>
      <c r="P11" s="1081"/>
      <c r="Q11" s="792">
        <v>288</v>
      </c>
      <c r="R11" s="792"/>
      <c r="S11" s="1081"/>
      <c r="T11" s="792">
        <v>19.368</v>
      </c>
      <c r="U11" s="346"/>
      <c r="V11" s="347"/>
      <c r="W11" s="1132"/>
    </row>
    <row r="12" spans="1:23" ht="27" customHeight="1">
      <c r="A12" s="1122" t="s">
        <v>498</v>
      </c>
      <c r="B12" s="792">
        <v>9</v>
      </c>
      <c r="C12" s="792">
        <v>2</v>
      </c>
      <c r="D12" s="1081">
        <v>22.2</v>
      </c>
      <c r="E12" s="792">
        <v>2</v>
      </c>
      <c r="F12" s="1081">
        <v>22.2</v>
      </c>
      <c r="G12" s="792"/>
      <c r="H12" s="1081"/>
      <c r="I12" s="792"/>
      <c r="J12" s="1081"/>
      <c r="K12" s="346"/>
      <c r="L12" s="346"/>
      <c r="M12" s="792"/>
      <c r="N12" s="1081"/>
      <c r="O12" s="792"/>
      <c r="P12" s="1081"/>
      <c r="Q12" s="792">
        <v>174</v>
      </c>
      <c r="R12" s="792"/>
      <c r="S12" s="1081"/>
      <c r="T12" s="792"/>
      <c r="U12" s="346"/>
      <c r="V12" s="347"/>
      <c r="W12" s="1132"/>
    </row>
    <row r="13" spans="1:23" ht="27" customHeight="1">
      <c r="A13" s="1122" t="s">
        <v>499</v>
      </c>
      <c r="B13" s="792">
        <v>9</v>
      </c>
      <c r="C13" s="792">
        <v>2</v>
      </c>
      <c r="D13" s="1081">
        <v>22.2</v>
      </c>
      <c r="E13" s="792">
        <v>1</v>
      </c>
      <c r="F13" s="1081">
        <v>11.1</v>
      </c>
      <c r="G13" s="792"/>
      <c r="H13" s="1081"/>
      <c r="I13" s="792">
        <v>1</v>
      </c>
      <c r="J13" s="1081">
        <v>11.1</v>
      </c>
      <c r="K13" s="346"/>
      <c r="L13" s="346"/>
      <c r="M13" s="792"/>
      <c r="N13" s="1081"/>
      <c r="O13" s="792"/>
      <c r="P13" s="1081"/>
      <c r="Q13" s="792">
        <v>240</v>
      </c>
      <c r="R13" s="792"/>
      <c r="S13" s="1081"/>
      <c r="T13" s="792">
        <v>11</v>
      </c>
      <c r="U13" s="346"/>
      <c r="V13" s="347"/>
      <c r="W13" s="1132"/>
    </row>
    <row r="14" spans="1:23" ht="27" customHeight="1">
      <c r="A14" s="1122" t="s">
        <v>500</v>
      </c>
      <c r="B14" s="792">
        <v>14</v>
      </c>
      <c r="C14" s="792">
        <v>1</v>
      </c>
      <c r="D14" s="1081">
        <v>7.1</v>
      </c>
      <c r="E14" s="792"/>
      <c r="F14" s="1081"/>
      <c r="G14" s="792"/>
      <c r="H14" s="1081"/>
      <c r="I14" s="792">
        <v>1</v>
      </c>
      <c r="J14" s="1081">
        <v>7.1</v>
      </c>
      <c r="K14" s="346"/>
      <c r="L14" s="346"/>
      <c r="M14" s="792"/>
      <c r="N14" s="1081"/>
      <c r="O14" s="792"/>
      <c r="P14" s="1081"/>
      <c r="Q14" s="792"/>
      <c r="R14" s="792"/>
      <c r="S14" s="1081"/>
      <c r="T14" s="792">
        <v>49.7</v>
      </c>
      <c r="U14" s="346"/>
      <c r="V14" s="347"/>
      <c r="W14" s="1132"/>
    </row>
    <row r="15" spans="1:23" ht="27" customHeight="1">
      <c r="A15" s="1122" t="s">
        <v>501</v>
      </c>
      <c r="B15" s="792">
        <v>6</v>
      </c>
      <c r="C15" s="792"/>
      <c r="D15" s="1081"/>
      <c r="E15" s="792"/>
      <c r="F15" s="1081"/>
      <c r="G15" s="792"/>
      <c r="H15" s="1081"/>
      <c r="I15" s="792"/>
      <c r="J15" s="1081"/>
      <c r="K15" s="346"/>
      <c r="L15" s="346"/>
      <c r="M15" s="792"/>
      <c r="N15" s="1081"/>
      <c r="O15" s="792"/>
      <c r="P15" s="1081"/>
      <c r="Q15" s="792"/>
      <c r="R15" s="792"/>
      <c r="S15" s="1081"/>
      <c r="T15" s="792"/>
      <c r="U15" s="346"/>
      <c r="V15" s="347"/>
      <c r="W15" s="1132"/>
    </row>
    <row r="16" spans="1:23" ht="27" customHeight="1">
      <c r="A16" s="1122" t="s">
        <v>502</v>
      </c>
      <c r="B16" s="792">
        <v>26</v>
      </c>
      <c r="C16" s="792"/>
      <c r="D16" s="1081"/>
      <c r="E16" s="792"/>
      <c r="F16" s="1081"/>
      <c r="G16" s="792"/>
      <c r="H16" s="1081"/>
      <c r="I16" s="792"/>
      <c r="J16" s="1081"/>
      <c r="K16" s="346"/>
      <c r="L16" s="346"/>
      <c r="M16" s="792"/>
      <c r="N16" s="1081"/>
      <c r="O16" s="792"/>
      <c r="P16" s="1081"/>
      <c r="Q16" s="792"/>
      <c r="R16" s="792"/>
      <c r="S16" s="1081"/>
      <c r="T16" s="792"/>
      <c r="U16" s="346"/>
      <c r="V16" s="347"/>
      <c r="W16" s="1132"/>
    </row>
    <row r="17" spans="1:23" ht="27" customHeight="1">
      <c r="A17" s="1122" t="s">
        <v>503</v>
      </c>
      <c r="B17" s="792">
        <v>4</v>
      </c>
      <c r="C17" s="792">
        <v>1</v>
      </c>
      <c r="D17" s="1081">
        <v>25</v>
      </c>
      <c r="E17" s="792">
        <v>1</v>
      </c>
      <c r="F17" s="1081">
        <v>25</v>
      </c>
      <c r="G17" s="792"/>
      <c r="H17" s="1081"/>
      <c r="I17" s="792"/>
      <c r="J17" s="1081"/>
      <c r="K17" s="346"/>
      <c r="L17" s="346"/>
      <c r="M17" s="792"/>
      <c r="N17" s="1081"/>
      <c r="O17" s="792"/>
      <c r="P17" s="1081"/>
      <c r="Q17" s="792">
        <v>22</v>
      </c>
      <c r="R17" s="792"/>
      <c r="S17" s="1081"/>
      <c r="T17" s="792"/>
      <c r="U17" s="346"/>
      <c r="V17" s="347"/>
      <c r="W17" s="1132"/>
    </row>
    <row r="18" spans="1:23" ht="27" customHeight="1">
      <c r="A18" s="1122" t="s">
        <v>504</v>
      </c>
      <c r="B18" s="792">
        <v>16</v>
      </c>
      <c r="C18" s="792">
        <v>4</v>
      </c>
      <c r="D18" s="1081">
        <v>25</v>
      </c>
      <c r="E18" s="792">
        <v>2</v>
      </c>
      <c r="F18" s="1081">
        <v>12.5</v>
      </c>
      <c r="G18" s="792"/>
      <c r="H18" s="1081"/>
      <c r="I18" s="792">
        <v>3</v>
      </c>
      <c r="J18" s="1081">
        <v>18.8</v>
      </c>
      <c r="K18" s="346"/>
      <c r="L18" s="346"/>
      <c r="M18" s="792">
        <v>1</v>
      </c>
      <c r="N18" s="1081">
        <v>6.3</v>
      </c>
      <c r="O18" s="792">
        <v>1</v>
      </c>
      <c r="P18" s="1081">
        <v>6.3</v>
      </c>
      <c r="Q18" s="792">
        <v>510.2</v>
      </c>
      <c r="R18" s="792"/>
      <c r="S18" s="1081"/>
      <c r="T18" s="792">
        <v>13</v>
      </c>
      <c r="U18" s="346"/>
      <c r="V18" s="347"/>
      <c r="W18" s="1132"/>
    </row>
    <row r="19" spans="1:23" ht="27" customHeight="1">
      <c r="A19" s="1122" t="s">
        <v>505</v>
      </c>
      <c r="B19" s="792">
        <v>1</v>
      </c>
      <c r="C19" s="792"/>
      <c r="D19" s="1081"/>
      <c r="E19" s="792"/>
      <c r="F19" s="1081"/>
      <c r="G19" s="792"/>
      <c r="H19" s="1081"/>
      <c r="I19" s="792"/>
      <c r="J19" s="1081"/>
      <c r="K19" s="346"/>
      <c r="L19" s="346"/>
      <c r="M19" s="792"/>
      <c r="N19" s="1081"/>
      <c r="O19" s="792"/>
      <c r="P19" s="1081"/>
      <c r="Q19" s="792" t="s">
        <v>731</v>
      </c>
      <c r="R19" s="792"/>
      <c r="S19" s="1081"/>
      <c r="T19" s="792" t="s">
        <v>731</v>
      </c>
      <c r="U19" s="346"/>
      <c r="V19" s="347"/>
      <c r="W19" s="1132"/>
    </row>
    <row r="20" spans="1:23" ht="27" customHeight="1">
      <c r="A20" s="1122" t="s">
        <v>506</v>
      </c>
      <c r="B20" s="792">
        <v>9</v>
      </c>
      <c r="C20" s="792">
        <v>3</v>
      </c>
      <c r="D20" s="1081">
        <v>33.3</v>
      </c>
      <c r="E20" s="792">
        <v>3</v>
      </c>
      <c r="F20" s="1081">
        <v>33.3</v>
      </c>
      <c r="G20" s="792"/>
      <c r="H20" s="1081"/>
      <c r="I20" s="792">
        <v>1</v>
      </c>
      <c r="J20" s="1081">
        <v>11.1</v>
      </c>
      <c r="K20" s="346"/>
      <c r="L20" s="346"/>
      <c r="M20" s="792">
        <v>1</v>
      </c>
      <c r="N20" s="1081">
        <v>11.1</v>
      </c>
      <c r="O20" s="792">
        <v>1</v>
      </c>
      <c r="P20" s="1081">
        <v>11.1</v>
      </c>
      <c r="Q20" s="792">
        <v>821</v>
      </c>
      <c r="R20" s="792"/>
      <c r="S20" s="1081"/>
      <c r="T20" s="792">
        <v>20</v>
      </c>
      <c r="U20" s="346"/>
      <c r="V20" s="347"/>
      <c r="W20" s="1132"/>
    </row>
    <row r="21" spans="1:23" ht="27" customHeight="1">
      <c r="A21" s="1122" t="s">
        <v>507</v>
      </c>
      <c r="B21" s="792">
        <v>7</v>
      </c>
      <c r="C21" s="792">
        <v>1</v>
      </c>
      <c r="D21" s="1081">
        <v>14.3</v>
      </c>
      <c r="E21" s="792">
        <v>1</v>
      </c>
      <c r="F21" s="1081">
        <v>14.3</v>
      </c>
      <c r="G21" s="792"/>
      <c r="H21" s="1081"/>
      <c r="I21" s="792"/>
      <c r="J21" s="1081"/>
      <c r="K21" s="346"/>
      <c r="L21" s="346"/>
      <c r="M21" s="792">
        <v>1</v>
      </c>
      <c r="N21" s="1081">
        <v>14.3</v>
      </c>
      <c r="O21" s="792">
        <v>1</v>
      </c>
      <c r="P21" s="1081">
        <v>14.3</v>
      </c>
      <c r="Q21" s="792">
        <v>268</v>
      </c>
      <c r="R21" s="792"/>
      <c r="S21" s="1081"/>
      <c r="T21" s="792"/>
      <c r="U21" s="346"/>
      <c r="V21" s="347"/>
      <c r="W21" s="1132"/>
    </row>
    <row r="22" spans="1:23" ht="27" customHeight="1">
      <c r="A22" s="1122" t="s">
        <v>508</v>
      </c>
      <c r="B22" s="792">
        <v>1</v>
      </c>
      <c r="C22" s="792">
        <v>1</v>
      </c>
      <c r="D22" s="1081">
        <v>100</v>
      </c>
      <c r="E22" s="792">
        <v>1</v>
      </c>
      <c r="F22" s="1081">
        <v>100</v>
      </c>
      <c r="G22" s="792"/>
      <c r="H22" s="1081"/>
      <c r="I22" s="792"/>
      <c r="J22" s="1081"/>
      <c r="K22" s="346"/>
      <c r="L22" s="346"/>
      <c r="M22" s="792">
        <v>1</v>
      </c>
      <c r="N22" s="1081">
        <v>100</v>
      </c>
      <c r="O22" s="792">
        <v>1</v>
      </c>
      <c r="P22" s="1081">
        <v>100</v>
      </c>
      <c r="Q22" s="792" t="s">
        <v>731</v>
      </c>
      <c r="R22" s="792"/>
      <c r="S22" s="1081"/>
      <c r="T22" s="792" t="s">
        <v>731</v>
      </c>
      <c r="U22" s="346"/>
      <c r="V22" s="347"/>
      <c r="W22" s="1132"/>
    </row>
    <row r="23" spans="1:23" ht="27" customHeight="1">
      <c r="A23" s="1122" t="s">
        <v>509</v>
      </c>
      <c r="B23" s="792">
        <v>1</v>
      </c>
      <c r="C23" s="792">
        <v>1</v>
      </c>
      <c r="D23" s="1081">
        <v>100</v>
      </c>
      <c r="E23" s="792">
        <v>1</v>
      </c>
      <c r="F23" s="1081">
        <v>100</v>
      </c>
      <c r="G23" s="792"/>
      <c r="H23" s="1081"/>
      <c r="I23" s="792"/>
      <c r="J23" s="1081"/>
      <c r="K23" s="346"/>
      <c r="L23" s="346"/>
      <c r="M23" s="792"/>
      <c r="N23" s="1081"/>
      <c r="O23" s="792"/>
      <c r="P23" s="1081"/>
      <c r="Q23" s="792" t="s">
        <v>731</v>
      </c>
      <c r="R23" s="792"/>
      <c r="S23" s="1081"/>
      <c r="T23" s="792" t="s">
        <v>731</v>
      </c>
      <c r="U23" s="346"/>
      <c r="V23" s="347"/>
      <c r="W23" s="1132"/>
    </row>
    <row r="24" spans="1:23" ht="27" customHeight="1">
      <c r="A24" s="1122" t="s">
        <v>511</v>
      </c>
      <c r="B24" s="792">
        <v>22</v>
      </c>
      <c r="C24" s="792">
        <v>7</v>
      </c>
      <c r="D24" s="1081">
        <v>31.8</v>
      </c>
      <c r="E24" s="792">
        <v>3</v>
      </c>
      <c r="F24" s="1081">
        <v>13.6</v>
      </c>
      <c r="G24" s="792"/>
      <c r="H24" s="1081"/>
      <c r="I24" s="792">
        <v>4</v>
      </c>
      <c r="J24" s="1081">
        <v>18.2</v>
      </c>
      <c r="K24" s="346"/>
      <c r="L24" s="346"/>
      <c r="M24" s="792"/>
      <c r="N24" s="1081"/>
      <c r="O24" s="792"/>
      <c r="P24" s="1081"/>
      <c r="Q24" s="792">
        <v>286.355</v>
      </c>
      <c r="R24" s="792"/>
      <c r="S24" s="1081"/>
      <c r="T24" s="792">
        <v>21.15</v>
      </c>
      <c r="U24" s="346"/>
      <c r="V24" s="347"/>
      <c r="W24" s="1132"/>
    </row>
    <row r="25" spans="1:23" ht="27" customHeight="1">
      <c r="A25" s="1123" t="s">
        <v>512</v>
      </c>
      <c r="B25" s="796"/>
      <c r="C25" s="796"/>
      <c r="D25" s="1082"/>
      <c r="E25" s="796"/>
      <c r="F25" s="1082"/>
      <c r="G25" s="796"/>
      <c r="H25" s="1082"/>
      <c r="I25" s="796"/>
      <c r="J25" s="1082"/>
      <c r="K25" s="348"/>
      <c r="L25" s="348"/>
      <c r="M25" s="796"/>
      <c r="N25" s="1082"/>
      <c r="O25" s="796"/>
      <c r="P25" s="1082"/>
      <c r="Q25" s="796"/>
      <c r="R25" s="796"/>
      <c r="S25" s="1082"/>
      <c r="T25" s="796"/>
      <c r="U25" s="348"/>
      <c r="V25" s="349"/>
      <c r="W25" s="1132"/>
    </row>
    <row r="26" spans="1:21" ht="24" customHeight="1">
      <c r="A26" s="1124" t="s">
        <v>1996</v>
      </c>
      <c r="B26" s="1110" t="s">
        <v>731</v>
      </c>
      <c r="C26" s="1110" t="s">
        <v>731</v>
      </c>
      <c r="D26" s="1110" t="s">
        <v>731</v>
      </c>
      <c r="E26" s="1110" t="s">
        <v>731</v>
      </c>
      <c r="F26" s="1110" t="s">
        <v>731</v>
      </c>
      <c r="G26" s="1110" t="s">
        <v>731</v>
      </c>
      <c r="H26" s="1110" t="s">
        <v>731</v>
      </c>
      <c r="I26" s="1110" t="s">
        <v>731</v>
      </c>
      <c r="J26" s="1110" t="s">
        <v>731</v>
      </c>
      <c r="K26" s="1110" t="s">
        <v>731</v>
      </c>
      <c r="L26" s="1110" t="s">
        <v>731</v>
      </c>
      <c r="M26" s="1110" t="s">
        <v>731</v>
      </c>
      <c r="N26" s="1110" t="s">
        <v>731</v>
      </c>
      <c r="O26" s="1110" t="s">
        <v>731</v>
      </c>
      <c r="P26" s="1110" t="s">
        <v>731</v>
      </c>
      <c r="Q26" s="1110" t="s">
        <v>731</v>
      </c>
      <c r="R26" s="1110" t="s">
        <v>731</v>
      </c>
      <c r="T26" s="1110" t="s">
        <v>731</v>
      </c>
      <c r="U26" s="1110" t="s">
        <v>731</v>
      </c>
    </row>
  </sheetData>
  <sheetProtection/>
  <mergeCells count="24">
    <mergeCell ref="A1:V1"/>
    <mergeCell ref="G2:N2"/>
    <mergeCell ref="C3:F3"/>
    <mergeCell ref="G3:L3"/>
    <mergeCell ref="O3:V3"/>
    <mergeCell ref="E4:F4"/>
    <mergeCell ref="G4:H4"/>
    <mergeCell ref="K4:L4"/>
    <mergeCell ref="O4:P4"/>
    <mergeCell ref="R4:S4"/>
    <mergeCell ref="U4:V4"/>
    <mergeCell ref="G6:H6"/>
    <mergeCell ref="A3:A7"/>
    <mergeCell ref="B3:B7"/>
    <mergeCell ref="Q4:Q6"/>
    <mergeCell ref="T4:T6"/>
    <mergeCell ref="E5:F6"/>
    <mergeCell ref="K5:L6"/>
    <mergeCell ref="O5:P6"/>
    <mergeCell ref="U5:V6"/>
    <mergeCell ref="C4:D6"/>
    <mergeCell ref="I4:J6"/>
    <mergeCell ref="M4:N6"/>
    <mergeCell ref="R5:S6"/>
  </mergeCells>
  <printOptions/>
  <pageMargins left="0.75" right="0.75" top="1" bottom="1" header="0.5" footer="0.5"/>
  <pageSetup orientation="portrait" paperSize="9"/>
</worksheet>
</file>

<file path=xl/worksheets/sheet105.xml><?xml version="1.0" encoding="utf-8"?>
<worksheet xmlns="http://schemas.openxmlformats.org/spreadsheetml/2006/main" xmlns:r="http://schemas.openxmlformats.org/officeDocument/2006/relationships">
  <sheetPr>
    <tabColor theme="5" tint="0.6000000238418579"/>
  </sheetPr>
  <dimension ref="A1:O9"/>
  <sheetViews>
    <sheetView workbookViewId="0" topLeftCell="A1">
      <selection activeCell="D14" sqref="D14"/>
    </sheetView>
  </sheetViews>
  <sheetFormatPr defaultColWidth="9.00390625" defaultRowHeight="14.25"/>
  <cols>
    <col min="1" max="1" width="28.25390625" style="1" bestFit="1" customWidth="1"/>
    <col min="2" max="13" width="9.75390625" style="1" customWidth="1"/>
    <col min="14" max="16384" width="9.00390625" style="1" customWidth="1"/>
  </cols>
  <sheetData>
    <row r="1" spans="1:15" ht="39.75" customHeight="1">
      <c r="A1" s="6" t="s">
        <v>189</v>
      </c>
      <c r="B1" s="6"/>
      <c r="C1" s="6"/>
      <c r="D1" s="6"/>
      <c r="E1" s="6"/>
      <c r="F1" s="6"/>
      <c r="G1" s="6"/>
      <c r="H1" s="6"/>
      <c r="I1" s="6"/>
      <c r="J1" s="6"/>
      <c r="K1" s="6"/>
      <c r="L1" s="6"/>
      <c r="M1" s="6"/>
      <c r="N1" s="6"/>
      <c r="O1" s="6"/>
    </row>
    <row r="2" ht="15">
      <c r="O2" s="422" t="s">
        <v>426</v>
      </c>
    </row>
    <row r="3" spans="1:15" ht="38.25" customHeight="1">
      <c r="A3" s="313" t="s">
        <v>279</v>
      </c>
      <c r="B3" s="1105" t="s">
        <v>281</v>
      </c>
      <c r="C3" s="1105" t="s">
        <v>282</v>
      </c>
      <c r="D3" s="1105" t="s">
        <v>283</v>
      </c>
      <c r="E3" s="1105" t="s">
        <v>284</v>
      </c>
      <c r="F3" s="1105" t="s">
        <v>285</v>
      </c>
      <c r="G3" s="1105" t="s">
        <v>286</v>
      </c>
      <c r="H3" s="1105" t="s">
        <v>287</v>
      </c>
      <c r="I3" s="1105" t="s">
        <v>288</v>
      </c>
      <c r="J3" s="1105" t="s">
        <v>289</v>
      </c>
      <c r="K3" s="1105" t="s">
        <v>290</v>
      </c>
      <c r="L3" s="1105" t="s">
        <v>291</v>
      </c>
      <c r="M3" s="1108" t="s">
        <v>292</v>
      </c>
      <c r="N3" s="1108" t="s">
        <v>293</v>
      </c>
      <c r="O3" s="1108" t="s">
        <v>294</v>
      </c>
    </row>
    <row r="4" spans="1:15" ht="38.25" customHeight="1">
      <c r="A4" s="314" t="s">
        <v>1997</v>
      </c>
      <c r="B4" s="1046">
        <v>1294590</v>
      </c>
      <c r="C4" s="1046">
        <v>1536074.8</v>
      </c>
      <c r="D4" s="1046">
        <v>1762722</v>
      </c>
      <c r="E4" s="1046">
        <v>2036030</v>
      </c>
      <c r="F4" s="1046">
        <v>2580868</v>
      </c>
      <c r="G4" s="1046">
        <v>3259050.5</v>
      </c>
      <c r="H4" s="1046">
        <v>3587359.57</v>
      </c>
      <c r="I4" s="1046">
        <v>4150021.65</v>
      </c>
      <c r="J4" s="1046">
        <v>4597876.96</v>
      </c>
      <c r="K4" s="1046">
        <v>4399056.134853</v>
      </c>
      <c r="L4" s="1046">
        <v>5002540.511167</v>
      </c>
      <c r="M4" s="1046">
        <v>5855969.489999999</v>
      </c>
      <c r="N4" s="1046">
        <v>6473988.692311</v>
      </c>
      <c r="O4" s="1046">
        <v>7012644.41769</v>
      </c>
    </row>
    <row r="5" spans="1:15" ht="38.25" customHeight="1">
      <c r="A5" s="1106" t="s">
        <v>1998</v>
      </c>
      <c r="B5" s="793">
        <v>657348</v>
      </c>
      <c r="C5" s="793">
        <v>772450.2</v>
      </c>
      <c r="D5" s="793">
        <v>835323</v>
      </c>
      <c r="E5" s="793">
        <v>1094423</v>
      </c>
      <c r="F5" s="793">
        <v>1289940</v>
      </c>
      <c r="G5" s="793">
        <v>1505132</v>
      </c>
      <c r="H5" s="793">
        <v>1779320.49</v>
      </c>
      <c r="I5" s="793">
        <v>2043847.15</v>
      </c>
      <c r="J5" s="793">
        <v>2268416.31</v>
      </c>
      <c r="K5" s="793">
        <v>2372888.835438</v>
      </c>
      <c r="L5" s="793">
        <v>2481235.8329279996</v>
      </c>
      <c r="M5" s="793">
        <v>2795233.260769</v>
      </c>
      <c r="N5" s="793">
        <v>2665528.0981090004</v>
      </c>
      <c r="O5" s="793">
        <v>2768097.965806</v>
      </c>
    </row>
    <row r="6" spans="1:15" ht="38.25" customHeight="1">
      <c r="A6" s="314" t="s">
        <v>1999</v>
      </c>
      <c r="B6" s="793">
        <v>233111</v>
      </c>
      <c r="C6" s="793">
        <v>280373.8</v>
      </c>
      <c r="D6" s="793">
        <v>310176</v>
      </c>
      <c r="E6" s="793">
        <v>385394</v>
      </c>
      <c r="F6" s="793">
        <v>460749</v>
      </c>
      <c r="G6" s="793">
        <v>552646.2</v>
      </c>
      <c r="H6" s="793">
        <v>668615.27</v>
      </c>
      <c r="I6" s="793">
        <v>766376.21</v>
      </c>
      <c r="J6" s="793">
        <v>893556.19</v>
      </c>
      <c r="K6" s="793">
        <v>882985.733596</v>
      </c>
      <c r="L6" s="793">
        <v>997606.16</v>
      </c>
      <c r="M6" s="793">
        <v>1190306.01</v>
      </c>
      <c r="N6" s="1109" t="s">
        <v>306</v>
      </c>
      <c r="O6" s="1109" t="s">
        <v>306</v>
      </c>
    </row>
    <row r="7" spans="1:15" ht="38.25" customHeight="1">
      <c r="A7" s="314" t="s">
        <v>2000</v>
      </c>
      <c r="B7" s="1107">
        <v>424237</v>
      </c>
      <c r="C7" s="1107">
        <v>492076.4</v>
      </c>
      <c r="D7" s="1107">
        <v>525147</v>
      </c>
      <c r="E7" s="1107">
        <v>709029</v>
      </c>
      <c r="F7" s="1107">
        <v>829191</v>
      </c>
      <c r="G7" s="1107">
        <v>952485.8</v>
      </c>
      <c r="H7" s="1107">
        <v>1110705.22</v>
      </c>
      <c r="I7" s="1107">
        <v>1277470.94</v>
      </c>
      <c r="J7" s="1107">
        <v>1374860.12</v>
      </c>
      <c r="K7" s="1107">
        <v>1489903.101842</v>
      </c>
      <c r="L7" s="1107">
        <v>1483629.91</v>
      </c>
      <c r="M7" s="793">
        <v>1604927.6</v>
      </c>
      <c r="N7" s="1109" t="s">
        <v>306</v>
      </c>
      <c r="O7" s="1109" t="s">
        <v>306</v>
      </c>
    </row>
    <row r="8" spans="1:15" ht="38.25" customHeight="1">
      <c r="A8" s="324" t="s">
        <v>2001</v>
      </c>
      <c r="B8" s="797">
        <v>672848</v>
      </c>
      <c r="C8" s="797">
        <v>711092</v>
      </c>
      <c r="D8" s="797">
        <v>742333</v>
      </c>
      <c r="E8" s="797">
        <v>737356</v>
      </c>
      <c r="F8" s="797">
        <v>828368</v>
      </c>
      <c r="G8" s="797">
        <v>898763.5</v>
      </c>
      <c r="H8" s="797">
        <v>950332.14</v>
      </c>
      <c r="I8" s="797">
        <v>1028854.76</v>
      </c>
      <c r="J8" s="797">
        <v>1280609.58</v>
      </c>
      <c r="K8" s="797">
        <v>1135462.26</v>
      </c>
      <c r="L8" s="797">
        <v>1433478.056344</v>
      </c>
      <c r="M8" s="797">
        <v>2113311.462713</v>
      </c>
      <c r="N8" s="797">
        <v>2257804.108136</v>
      </c>
      <c r="O8" s="797">
        <v>2532722.860857</v>
      </c>
    </row>
    <row r="9" spans="1:14" ht="39.75" customHeight="1">
      <c r="A9" s="1104" t="s">
        <v>2002</v>
      </c>
      <c r="B9" s="1104"/>
      <c r="C9" s="1104"/>
      <c r="D9" s="1104"/>
      <c r="E9" s="1104"/>
      <c r="F9" s="1104"/>
      <c r="G9" s="1104"/>
      <c r="H9" s="1104"/>
      <c r="I9" s="1104"/>
      <c r="J9" s="1104"/>
      <c r="K9" s="1104"/>
      <c r="L9" s="1104"/>
      <c r="M9" s="1104"/>
      <c r="N9" s="1104"/>
    </row>
  </sheetData>
  <sheetProtection/>
  <mergeCells count="2">
    <mergeCell ref="A1:O1"/>
    <mergeCell ref="A9:N9"/>
  </mergeCells>
  <printOptions/>
  <pageMargins left="0.75" right="0.75" top="1" bottom="1" header="0.5" footer="0.5"/>
  <pageSetup horizontalDpi="600" verticalDpi="600" orientation="portrait" paperSize="9"/>
</worksheet>
</file>

<file path=xl/worksheets/sheet106.xml><?xml version="1.0" encoding="utf-8"?>
<worksheet xmlns="http://schemas.openxmlformats.org/spreadsheetml/2006/main" xmlns:r="http://schemas.openxmlformats.org/officeDocument/2006/relationships">
  <sheetPr>
    <tabColor theme="5" tint="0.6000000238418579"/>
  </sheetPr>
  <dimension ref="A1:E17"/>
  <sheetViews>
    <sheetView workbookViewId="0" topLeftCell="A1">
      <selection activeCell="G7" sqref="G7"/>
    </sheetView>
  </sheetViews>
  <sheetFormatPr defaultColWidth="9.00390625" defaultRowHeight="14.25"/>
  <cols>
    <col min="1" max="1" width="23.625" style="1" customWidth="1"/>
    <col min="2" max="4" width="14.875" style="1" customWidth="1"/>
    <col min="5" max="16384" width="9.00390625" style="1" customWidth="1"/>
  </cols>
  <sheetData>
    <row r="1" spans="1:4" ht="39.75" customHeight="1">
      <c r="A1" s="6" t="s">
        <v>190</v>
      </c>
      <c r="B1" s="6"/>
      <c r="C1" s="6"/>
      <c r="D1" s="6"/>
    </row>
    <row r="2" ht="15">
      <c r="D2" s="159" t="s">
        <v>426</v>
      </c>
    </row>
    <row r="3" spans="1:4" ht="21.75" customHeight="1">
      <c r="A3" s="313" t="s">
        <v>279</v>
      </c>
      <c r="B3" s="682" t="s">
        <v>294</v>
      </c>
      <c r="C3" s="682" t="s">
        <v>293</v>
      </c>
      <c r="D3" s="1099" t="s">
        <v>334</v>
      </c>
    </row>
    <row r="4" spans="1:4" ht="22.5" customHeight="1">
      <c r="A4" s="318" t="s">
        <v>1997</v>
      </c>
      <c r="B4" s="1100">
        <v>7012644.41769</v>
      </c>
      <c r="C4" s="1100">
        <v>6473988.692311</v>
      </c>
      <c r="D4" s="1101">
        <f>B4/C4*100-100</f>
        <v>8.32030686149865</v>
      </c>
    </row>
    <row r="5" spans="1:5" ht="22.5" customHeight="1">
      <c r="A5" s="314" t="s">
        <v>2003</v>
      </c>
      <c r="B5" s="793">
        <v>3624921.623878</v>
      </c>
      <c r="C5" s="793">
        <v>3421132.670355</v>
      </c>
      <c r="D5" s="1047">
        <f>B5/C5*100-100</f>
        <v>5.956768507953029</v>
      </c>
      <c r="E5" s="1102"/>
    </row>
    <row r="6" spans="1:5" ht="22.5" customHeight="1">
      <c r="A6" s="314" t="s">
        <v>2004</v>
      </c>
      <c r="B6" s="793">
        <v>3381857.832933</v>
      </c>
      <c r="C6" s="793">
        <v>3046000.539652</v>
      </c>
      <c r="D6" s="1047">
        <f>B6/C6*100-100</f>
        <v>11.02617313782126</v>
      </c>
      <c r="E6" s="1102"/>
    </row>
    <row r="7" spans="1:5" ht="22.5" customHeight="1">
      <c r="A7" s="314" t="s">
        <v>386</v>
      </c>
      <c r="B7" s="793">
        <v>2768097.965806</v>
      </c>
      <c r="C7" s="793">
        <v>2665528.0981090004</v>
      </c>
      <c r="D7" s="1047">
        <f>B7/C7*100-100</f>
        <v>3.8480129986161273</v>
      </c>
      <c r="E7" s="1102"/>
    </row>
    <row r="8" spans="1:5" ht="22.5" customHeight="1">
      <c r="A8" s="314" t="s">
        <v>2005</v>
      </c>
      <c r="B8" s="793">
        <v>5864.960878999904</v>
      </c>
      <c r="C8" s="793">
        <v>6855.48230399983</v>
      </c>
      <c r="D8" s="1047">
        <f>B8/C8*100-100</f>
        <v>-14.448603046090668</v>
      </c>
      <c r="E8" s="1102"/>
    </row>
    <row r="9" spans="1:5" ht="22.5" customHeight="1">
      <c r="A9" s="318" t="s">
        <v>2001</v>
      </c>
      <c r="B9" s="790">
        <v>2532722.860857</v>
      </c>
      <c r="C9" s="790">
        <v>2257804.108136</v>
      </c>
      <c r="D9" s="1103">
        <f aca="true" t="shared" si="0" ref="D8:D16">B9/C9*100-100</f>
        <v>12.176377557748694</v>
      </c>
      <c r="E9" s="1102"/>
    </row>
    <row r="10" spans="1:5" ht="22.5" customHeight="1">
      <c r="A10" s="314" t="s">
        <v>2006</v>
      </c>
      <c r="B10" s="793">
        <v>2530527.542728</v>
      </c>
      <c r="C10" s="793">
        <v>2257219.567837</v>
      </c>
      <c r="D10" s="1047">
        <f t="shared" si="0"/>
        <v>12.108169660823023</v>
      </c>
      <c r="E10" s="1102"/>
    </row>
    <row r="11" spans="1:5" ht="22.5" customHeight="1">
      <c r="A11" s="314" t="s">
        <v>2007</v>
      </c>
      <c r="B11" s="793">
        <v>809244.111799</v>
      </c>
      <c r="C11" s="793">
        <v>716541.16305</v>
      </c>
      <c r="D11" s="1047">
        <f t="shared" si="0"/>
        <v>12.937560817079145</v>
      </c>
      <c r="E11" s="1102"/>
    </row>
    <row r="12" spans="1:5" ht="22.5" customHeight="1">
      <c r="A12" s="314" t="s">
        <v>2008</v>
      </c>
      <c r="B12" s="793">
        <v>51902.869259</v>
      </c>
      <c r="C12" s="793">
        <v>38129.661236</v>
      </c>
      <c r="D12" s="1047">
        <f t="shared" si="0"/>
        <v>36.12203092430329</v>
      </c>
      <c r="E12" s="1102"/>
    </row>
    <row r="13" spans="1:5" ht="22.5" customHeight="1">
      <c r="A13" s="314" t="s">
        <v>2009</v>
      </c>
      <c r="B13" s="793">
        <v>1713327.561752</v>
      </c>
      <c r="C13" s="793">
        <v>1519282.425024</v>
      </c>
      <c r="D13" s="1047">
        <f t="shared" si="0"/>
        <v>12.772157008591378</v>
      </c>
      <c r="E13" s="1102"/>
    </row>
    <row r="14" spans="1:5" ht="22.5" customHeight="1">
      <c r="A14" s="314" t="s">
        <v>2008</v>
      </c>
      <c r="B14" s="793">
        <v>508884.414993</v>
      </c>
      <c r="C14" s="793">
        <v>516215.230279</v>
      </c>
      <c r="D14" s="1047">
        <f t="shared" si="0"/>
        <v>-1.4201082912718306</v>
      </c>
      <c r="E14" s="1102"/>
    </row>
    <row r="15" spans="1:5" ht="22.5" customHeight="1">
      <c r="A15" s="314" t="s">
        <v>2010</v>
      </c>
      <c r="B15" s="793">
        <v>7955.8691770001315</v>
      </c>
      <c r="C15" s="793">
        <v>21395.979762999807</v>
      </c>
      <c r="D15" s="1047">
        <f t="shared" si="0"/>
        <v>-62.8160557958731</v>
      </c>
      <c r="E15" s="1102"/>
    </row>
    <row r="16" spans="1:5" ht="22.5" customHeight="1">
      <c r="A16" s="324" t="s">
        <v>2011</v>
      </c>
      <c r="B16" s="797">
        <v>2195.318129</v>
      </c>
      <c r="C16" s="797">
        <v>584.540299</v>
      </c>
      <c r="D16" s="1058">
        <f t="shared" si="0"/>
        <v>275.56317892121933</v>
      </c>
      <c r="E16" s="1102"/>
    </row>
    <row r="17" spans="1:4" ht="24" customHeight="1">
      <c r="A17" s="1104" t="s">
        <v>2012</v>
      </c>
      <c r="B17" s="1104"/>
      <c r="C17" s="1104"/>
      <c r="D17" s="1104"/>
    </row>
  </sheetData>
  <sheetProtection/>
  <mergeCells count="2">
    <mergeCell ref="A1:D1"/>
    <mergeCell ref="A17:D17"/>
  </mergeCells>
  <printOptions/>
  <pageMargins left="0.75" right="0.75" top="1" bottom="1" header="0.5" footer="0.5"/>
  <pageSetup orientation="portrait" paperSize="9"/>
</worksheet>
</file>

<file path=xl/worksheets/sheet107.xml><?xml version="1.0" encoding="utf-8"?>
<worksheet xmlns="http://schemas.openxmlformats.org/spreadsheetml/2006/main" xmlns:r="http://schemas.openxmlformats.org/officeDocument/2006/relationships">
  <sheetPr>
    <tabColor indexed="41"/>
  </sheetPr>
  <dimension ref="A1:J24"/>
  <sheetViews>
    <sheetView workbookViewId="0" topLeftCell="A1">
      <selection activeCell="N14" sqref="N14"/>
    </sheetView>
  </sheetViews>
  <sheetFormatPr defaultColWidth="9.00390625" defaultRowHeight="14.25"/>
  <cols>
    <col min="1" max="1" width="16.875" style="102" customWidth="1"/>
    <col min="2" max="8" width="11.625" style="102" customWidth="1"/>
    <col min="9" max="9" width="11.125" style="102" customWidth="1"/>
    <col min="10" max="10" width="11.625" style="102" customWidth="1"/>
    <col min="11" max="16384" width="9.00390625" style="102" customWidth="1"/>
  </cols>
  <sheetData>
    <row r="1" spans="1:10" ht="27" customHeight="1">
      <c r="A1" s="6" t="s">
        <v>191</v>
      </c>
      <c r="B1" s="6"/>
      <c r="C1" s="6"/>
      <c r="D1" s="6"/>
      <c r="E1" s="6"/>
      <c r="F1" s="6"/>
      <c r="G1" s="6"/>
      <c r="H1" s="6"/>
      <c r="I1" s="6"/>
      <c r="J1" s="6"/>
    </row>
    <row r="2" spans="1:10" ht="19.5" customHeight="1">
      <c r="A2" s="312"/>
      <c r="B2" s="1089"/>
      <c r="C2" s="1089"/>
      <c r="D2" s="1089"/>
      <c r="E2" s="1016"/>
      <c r="F2" s="1016"/>
      <c r="J2" s="788" t="s">
        <v>426</v>
      </c>
    </row>
    <row r="3" spans="1:10" ht="20.25" customHeight="1">
      <c r="A3" s="313" t="s">
        <v>279</v>
      </c>
      <c r="B3" s="1090" t="s">
        <v>286</v>
      </c>
      <c r="C3" s="1090" t="s">
        <v>287</v>
      </c>
      <c r="D3" s="1090" t="s">
        <v>288</v>
      </c>
      <c r="E3" s="1090" t="s">
        <v>289</v>
      </c>
      <c r="F3" s="1090" t="s">
        <v>290</v>
      </c>
      <c r="G3" s="719" t="s">
        <v>291</v>
      </c>
      <c r="H3" s="631" t="s">
        <v>292</v>
      </c>
      <c r="I3" s="631" t="s">
        <v>293</v>
      </c>
      <c r="J3" s="631" t="s">
        <v>294</v>
      </c>
    </row>
    <row r="4" spans="1:10" ht="21.75" customHeight="1">
      <c r="A4" s="318" t="s">
        <v>2013</v>
      </c>
      <c r="B4" s="1091"/>
      <c r="C4" s="1091"/>
      <c r="D4" s="1092"/>
      <c r="E4" s="1093"/>
      <c r="F4" s="1093"/>
      <c r="G4" s="1094"/>
      <c r="H4" s="1095"/>
      <c r="I4" s="1095"/>
      <c r="J4" s="1095"/>
    </row>
    <row r="5" spans="1:10" ht="21.75" customHeight="1">
      <c r="A5" s="314" t="s">
        <v>1322</v>
      </c>
      <c r="B5" s="1096">
        <f aca="true" t="shared" si="0" ref="B5:G7">B9+B13+B17+B21</f>
        <v>116231</v>
      </c>
      <c r="C5" s="1096">
        <f t="shared" si="0"/>
        <v>117268.5</v>
      </c>
      <c r="D5" s="1096">
        <f t="shared" si="0"/>
        <v>1188509.1</v>
      </c>
      <c r="E5" s="1096">
        <v>1257723.4</v>
      </c>
      <c r="F5" s="1096">
        <f t="shared" si="0"/>
        <v>2334090.6</v>
      </c>
      <c r="G5" s="309">
        <f t="shared" si="0"/>
        <v>2514296.8</v>
      </c>
      <c r="H5" s="309">
        <v>3021737.7</v>
      </c>
      <c r="I5" s="309">
        <v>3570911</v>
      </c>
      <c r="J5" s="309">
        <v>4086792</v>
      </c>
    </row>
    <row r="6" spans="1:10" ht="21.75" customHeight="1">
      <c r="A6" s="314" t="s">
        <v>1835</v>
      </c>
      <c r="B6" s="1096">
        <f t="shared" si="0"/>
        <v>5899.599999999999</v>
      </c>
      <c r="C6" s="1096">
        <f t="shared" si="0"/>
        <v>7680</v>
      </c>
      <c r="D6" s="1096">
        <f t="shared" si="0"/>
        <v>22471.5</v>
      </c>
      <c r="E6" s="1096">
        <v>87830.7</v>
      </c>
      <c r="F6" s="1096">
        <f t="shared" si="0"/>
        <v>105219.8</v>
      </c>
      <c r="G6" s="309">
        <f t="shared" si="0"/>
        <v>212485.59999999998</v>
      </c>
      <c r="H6" s="309">
        <v>239821.9</v>
      </c>
      <c r="I6" s="309">
        <v>283024</v>
      </c>
      <c r="J6" s="309">
        <v>327606</v>
      </c>
    </row>
    <row r="7" spans="1:10" ht="21.75" customHeight="1">
      <c r="A7" s="314" t="s">
        <v>378</v>
      </c>
      <c r="B7" s="1096">
        <f t="shared" si="0"/>
        <v>1417.3000000000002</v>
      </c>
      <c r="C7" s="1096">
        <f t="shared" si="0"/>
        <v>4183.1</v>
      </c>
      <c r="D7" s="1096">
        <f t="shared" si="0"/>
        <v>-1756.1000000000004</v>
      </c>
      <c r="E7" s="1096">
        <v>47605.6</v>
      </c>
      <c r="F7" s="1096">
        <f t="shared" si="0"/>
        <v>55313.59999999999</v>
      </c>
      <c r="G7" s="309">
        <f t="shared" si="0"/>
        <v>223621.40000000002</v>
      </c>
      <c r="H7" s="309">
        <v>86398.6</v>
      </c>
      <c r="I7" s="309">
        <v>102173</v>
      </c>
      <c r="J7" s="309">
        <v>123785</v>
      </c>
    </row>
    <row r="8" spans="1:10" ht="21.75" customHeight="1">
      <c r="A8" s="318" t="s">
        <v>2014</v>
      </c>
      <c r="B8" s="1096"/>
      <c r="C8" s="1096"/>
      <c r="D8" s="1096"/>
      <c r="E8" s="1096"/>
      <c r="F8" s="1096"/>
      <c r="G8" s="309"/>
      <c r="H8" s="309"/>
      <c r="I8" s="309"/>
      <c r="J8" s="309"/>
    </row>
    <row r="9" spans="1:10" ht="21.75" customHeight="1">
      <c r="A9" s="314" t="s">
        <v>2015</v>
      </c>
      <c r="B9" s="1096">
        <v>99482.7</v>
      </c>
      <c r="C9" s="1096">
        <v>96815.5</v>
      </c>
      <c r="D9" s="1096">
        <v>205551.4</v>
      </c>
      <c r="E9" s="1096">
        <v>400649.7</v>
      </c>
      <c r="F9" s="1096">
        <v>390981.3</v>
      </c>
      <c r="G9" s="309">
        <v>417422.5</v>
      </c>
      <c r="H9" s="309">
        <v>686859.2</v>
      </c>
      <c r="I9" s="309">
        <v>1162629</v>
      </c>
      <c r="J9" s="309">
        <v>1392519</v>
      </c>
    </row>
    <row r="10" spans="1:10" ht="21.75" customHeight="1">
      <c r="A10" s="314" t="s">
        <v>2016</v>
      </c>
      <c r="B10" s="1096">
        <v>2930</v>
      </c>
      <c r="C10" s="1096">
        <v>5174.6</v>
      </c>
      <c r="D10" s="1096">
        <v>6537.6</v>
      </c>
      <c r="E10" s="1096">
        <v>14268.6</v>
      </c>
      <c r="F10" s="1096">
        <v>21477.2</v>
      </c>
      <c r="G10" s="309">
        <v>23084.3</v>
      </c>
      <c r="H10" s="309">
        <v>31535.4</v>
      </c>
      <c r="I10" s="309">
        <v>64102</v>
      </c>
      <c r="J10" s="309">
        <v>90262</v>
      </c>
    </row>
    <row r="11" spans="1:10" ht="21.75" customHeight="1">
      <c r="A11" s="314" t="s">
        <v>2017</v>
      </c>
      <c r="B11" s="1096">
        <v>1443.7</v>
      </c>
      <c r="C11" s="1096">
        <v>2971.9</v>
      </c>
      <c r="D11" s="1096">
        <v>4300.5</v>
      </c>
      <c r="E11" s="1096">
        <v>5581.5</v>
      </c>
      <c r="F11" s="1096">
        <v>-67.9</v>
      </c>
      <c r="G11" s="309">
        <v>13256.6</v>
      </c>
      <c r="H11" s="309">
        <v>16272.9</v>
      </c>
      <c r="I11" s="309">
        <v>23326</v>
      </c>
      <c r="J11" s="309">
        <v>25860</v>
      </c>
    </row>
    <row r="12" spans="1:10" ht="21.75" customHeight="1">
      <c r="A12" s="318" t="s">
        <v>2018</v>
      </c>
      <c r="B12" s="1096"/>
      <c r="C12" s="1096"/>
      <c r="D12" s="1096"/>
      <c r="E12" s="1096"/>
      <c r="F12" s="1096"/>
      <c r="G12" s="309"/>
      <c r="H12" s="309"/>
      <c r="I12" s="309"/>
      <c r="J12" s="309"/>
    </row>
    <row r="13" spans="1:10" ht="21.75" customHeight="1">
      <c r="A13" s="314" t="s">
        <v>2015</v>
      </c>
      <c r="B13" s="1096"/>
      <c r="C13" s="1096"/>
      <c r="D13" s="1096">
        <v>457456.8</v>
      </c>
      <c r="E13" s="1096">
        <v>555218.4</v>
      </c>
      <c r="F13" s="1096">
        <v>1524317.2</v>
      </c>
      <c r="G13" s="309">
        <v>1480738.7</v>
      </c>
      <c r="H13" s="309">
        <v>1686866.5</v>
      </c>
      <c r="I13" s="309">
        <v>1549526</v>
      </c>
      <c r="J13" s="309">
        <v>1717661</v>
      </c>
    </row>
    <row r="14" spans="1:10" ht="21.75" customHeight="1">
      <c r="A14" s="314" t="s">
        <v>2016</v>
      </c>
      <c r="B14" s="1096"/>
      <c r="C14" s="1096"/>
      <c r="D14" s="1096">
        <v>13442.4</v>
      </c>
      <c r="E14" s="1096">
        <v>64516.4</v>
      </c>
      <c r="F14" s="1096">
        <v>45430.3</v>
      </c>
      <c r="G14" s="309">
        <v>123740.5</v>
      </c>
      <c r="H14" s="309">
        <v>169991.4</v>
      </c>
      <c r="I14" s="309">
        <v>180356</v>
      </c>
      <c r="J14" s="309">
        <v>190616</v>
      </c>
    </row>
    <row r="15" spans="1:10" ht="21.75" customHeight="1">
      <c r="A15" s="314" t="s">
        <v>2017</v>
      </c>
      <c r="B15" s="1096"/>
      <c r="C15" s="1096"/>
      <c r="D15" s="1096">
        <v>2738</v>
      </c>
      <c r="E15" s="1096">
        <v>44545.9</v>
      </c>
      <c r="F15" s="1096">
        <v>24806.3</v>
      </c>
      <c r="G15" s="309">
        <v>156127.7</v>
      </c>
      <c r="H15" s="309">
        <v>40252.5</v>
      </c>
      <c r="I15" s="309">
        <v>58520</v>
      </c>
      <c r="J15" s="309">
        <v>79974</v>
      </c>
    </row>
    <row r="16" spans="1:10" ht="21.75" customHeight="1">
      <c r="A16" s="318" t="s">
        <v>2019</v>
      </c>
      <c r="B16" s="1096"/>
      <c r="C16" s="1096"/>
      <c r="D16" s="1096"/>
      <c r="E16" s="1096"/>
      <c r="F16" s="1096"/>
      <c r="G16" s="309"/>
      <c r="H16" s="309"/>
      <c r="I16" s="309"/>
      <c r="J16" s="309"/>
    </row>
    <row r="17" spans="1:10" ht="21.75" customHeight="1">
      <c r="A17" s="314" t="s">
        <v>2015</v>
      </c>
      <c r="B17" s="1096">
        <v>981</v>
      </c>
      <c r="C17" s="1096">
        <v>1027.3</v>
      </c>
      <c r="D17" s="1096">
        <v>929</v>
      </c>
      <c r="E17" s="1096">
        <v>5221.4</v>
      </c>
      <c r="F17" s="1096">
        <v>5447.9</v>
      </c>
      <c r="G17" s="309">
        <v>5214.1</v>
      </c>
      <c r="H17" s="309">
        <v>5508</v>
      </c>
      <c r="I17" s="309">
        <v>7140</v>
      </c>
      <c r="J17" s="309">
        <v>8392</v>
      </c>
    </row>
    <row r="18" spans="1:10" ht="21.75" customHeight="1">
      <c r="A18" s="314" t="s">
        <v>2016</v>
      </c>
      <c r="B18" s="1096">
        <v>2683.7</v>
      </c>
      <c r="C18" s="1096">
        <v>793.8</v>
      </c>
      <c r="D18" s="1096">
        <v>461.1</v>
      </c>
      <c r="E18" s="1096">
        <v>389.2</v>
      </c>
      <c r="F18" s="1096">
        <v>858</v>
      </c>
      <c r="G18" s="309">
        <v>1230.5</v>
      </c>
      <c r="H18" s="309">
        <v>1294.6</v>
      </c>
      <c r="I18" s="309">
        <v>6224</v>
      </c>
      <c r="J18" s="309">
        <v>15484</v>
      </c>
    </row>
    <row r="19" spans="1:10" ht="21.75" customHeight="1">
      <c r="A19" s="314" t="s">
        <v>2017</v>
      </c>
      <c r="B19" s="1096">
        <v>21.7</v>
      </c>
      <c r="C19" s="1096">
        <v>-38.3</v>
      </c>
      <c r="D19" s="1096">
        <v>-51.1</v>
      </c>
      <c r="E19" s="1096">
        <v>-134.8</v>
      </c>
      <c r="F19" s="1096">
        <v>-112.9</v>
      </c>
      <c r="G19" s="309">
        <v>2.8</v>
      </c>
      <c r="H19" s="309">
        <v>31</v>
      </c>
      <c r="I19" s="309">
        <v>-90</v>
      </c>
      <c r="J19" s="309">
        <v>-476</v>
      </c>
    </row>
    <row r="20" spans="1:10" ht="21.75" customHeight="1">
      <c r="A20" s="318" t="s">
        <v>2020</v>
      </c>
      <c r="B20" s="1096"/>
      <c r="C20" s="1096"/>
      <c r="D20" s="1096"/>
      <c r="E20" s="1096"/>
      <c r="F20" s="1096"/>
      <c r="G20" s="309"/>
      <c r="H20" s="309"/>
      <c r="I20" s="309"/>
      <c r="J20" s="309"/>
    </row>
    <row r="21" spans="1:10" ht="21.75" customHeight="1">
      <c r="A21" s="314" t="s">
        <v>2015</v>
      </c>
      <c r="B21" s="1096">
        <v>15767.3</v>
      </c>
      <c r="C21" s="1096">
        <v>19425.7</v>
      </c>
      <c r="D21" s="1096">
        <v>524571.9</v>
      </c>
      <c r="E21" s="1096">
        <v>296633.9</v>
      </c>
      <c r="F21" s="1096">
        <v>413344.2</v>
      </c>
      <c r="G21" s="309">
        <v>610921.5</v>
      </c>
      <c r="H21" s="309">
        <v>642504</v>
      </c>
      <c r="I21" s="309">
        <v>851617</v>
      </c>
      <c r="J21" s="309">
        <v>968221</v>
      </c>
    </row>
    <row r="22" spans="1:10" ht="21.75" customHeight="1">
      <c r="A22" s="314" t="s">
        <v>2016</v>
      </c>
      <c r="B22" s="1096">
        <v>285.9</v>
      </c>
      <c r="C22" s="1096">
        <v>1711.6</v>
      </c>
      <c r="D22" s="1096">
        <v>2030.4</v>
      </c>
      <c r="E22" s="1096">
        <v>8656.5</v>
      </c>
      <c r="F22" s="1096">
        <v>37454.3</v>
      </c>
      <c r="G22" s="309">
        <v>64430.3</v>
      </c>
      <c r="H22" s="309">
        <v>37000.5</v>
      </c>
      <c r="I22" s="309">
        <v>32342</v>
      </c>
      <c r="J22" s="309">
        <v>31243</v>
      </c>
    </row>
    <row r="23" spans="1:10" ht="21.75" customHeight="1">
      <c r="A23" s="324" t="s">
        <v>2017</v>
      </c>
      <c r="B23" s="1097">
        <v>-48.1</v>
      </c>
      <c r="C23" s="1097">
        <v>1249.5</v>
      </c>
      <c r="D23" s="1097">
        <v>-8743.5</v>
      </c>
      <c r="E23" s="1097">
        <v>-2387</v>
      </c>
      <c r="F23" s="1097">
        <v>30688.1</v>
      </c>
      <c r="G23" s="1098">
        <v>54234.3</v>
      </c>
      <c r="H23" s="1098">
        <v>29842.2</v>
      </c>
      <c r="I23" s="1098">
        <v>20416</v>
      </c>
      <c r="J23" s="1098">
        <v>18427</v>
      </c>
    </row>
    <row r="24" ht="12.75">
      <c r="H24" s="101"/>
    </row>
  </sheetData>
  <sheetProtection/>
  <mergeCells count="1">
    <mergeCell ref="A1:J1"/>
  </mergeCells>
  <printOptions/>
  <pageMargins left="0.75" right="0.75" top="1" bottom="1" header="0.5" footer="0.5"/>
  <pageSetup horizontalDpi="600" verticalDpi="600" orientation="portrait" paperSize="9"/>
</worksheet>
</file>

<file path=xl/worksheets/sheet108.xml><?xml version="1.0" encoding="utf-8"?>
<worksheet xmlns="http://schemas.openxmlformats.org/spreadsheetml/2006/main" xmlns:r="http://schemas.openxmlformats.org/officeDocument/2006/relationships">
  <sheetPr>
    <tabColor indexed="41"/>
  </sheetPr>
  <dimension ref="A1:Q9"/>
  <sheetViews>
    <sheetView workbookViewId="0" topLeftCell="A1">
      <selection activeCell="G15" sqref="G15"/>
    </sheetView>
  </sheetViews>
  <sheetFormatPr defaultColWidth="9.00390625" defaultRowHeight="14.25"/>
  <cols>
    <col min="1" max="1" width="17.375" style="102" customWidth="1"/>
    <col min="2" max="3" width="13.00390625" style="102" customWidth="1"/>
    <col min="4" max="4" width="9.50390625" style="102" customWidth="1"/>
    <col min="5" max="5" width="10.50390625" style="102" customWidth="1"/>
    <col min="6" max="6" width="10.75390625" style="102" customWidth="1"/>
    <col min="7" max="7" width="9.50390625" style="102" customWidth="1"/>
    <col min="8" max="9" width="10.125" style="102" customWidth="1"/>
    <col min="10" max="10" width="9.50390625" style="102" customWidth="1"/>
    <col min="11" max="11" width="10.375" style="102" customWidth="1"/>
    <col min="12" max="12" width="10.50390625" style="102" customWidth="1"/>
    <col min="13" max="16" width="9.50390625" style="102" customWidth="1"/>
    <col min="17" max="16384" width="9.00390625" style="102" customWidth="1"/>
  </cols>
  <sheetData>
    <row r="1" spans="1:16" ht="25.5" customHeight="1">
      <c r="A1" s="6" t="s">
        <v>192</v>
      </c>
      <c r="B1" s="6"/>
      <c r="C1" s="6"/>
      <c r="D1" s="6"/>
      <c r="E1" s="6"/>
      <c r="F1" s="6"/>
      <c r="G1" s="6"/>
      <c r="H1" s="6"/>
      <c r="I1" s="6"/>
      <c r="J1" s="6"/>
      <c r="K1" s="6"/>
      <c r="L1" s="6"/>
      <c r="M1" s="6"/>
      <c r="N1" s="6"/>
      <c r="O1" s="6"/>
      <c r="P1" s="6"/>
    </row>
    <row r="2" spans="2:16" s="626" customFormat="1" ht="17.25" customHeight="1">
      <c r="B2" s="1074"/>
      <c r="C2" s="1074"/>
      <c r="D2" s="1074"/>
      <c r="P2" s="422" t="s">
        <v>426</v>
      </c>
    </row>
    <row r="3" spans="1:16" s="1074" customFormat="1" ht="27.75" customHeight="1">
      <c r="A3" s="313" t="s">
        <v>579</v>
      </c>
      <c r="B3" s="1075" t="s">
        <v>1384</v>
      </c>
      <c r="C3" s="1075"/>
      <c r="D3" s="1075"/>
      <c r="E3" s="1075" t="s">
        <v>1371</v>
      </c>
      <c r="F3" s="1075"/>
      <c r="G3" s="1075"/>
      <c r="H3" s="1075" t="s">
        <v>1664</v>
      </c>
      <c r="I3" s="1075"/>
      <c r="J3" s="1075"/>
      <c r="K3" s="1075" t="s">
        <v>1366</v>
      </c>
      <c r="L3" s="1075"/>
      <c r="M3" s="1075"/>
      <c r="N3" s="1075" t="s">
        <v>1673</v>
      </c>
      <c r="O3" s="1075"/>
      <c r="P3" s="1083"/>
    </row>
    <row r="4" spans="1:17" s="1074" customFormat="1" ht="27.75" customHeight="1">
      <c r="A4" s="1076"/>
      <c r="B4" s="658" t="s">
        <v>294</v>
      </c>
      <c r="C4" s="658" t="s">
        <v>293</v>
      </c>
      <c r="D4" s="1077" t="s">
        <v>2021</v>
      </c>
      <c r="E4" s="658" t="s">
        <v>294</v>
      </c>
      <c r="F4" s="658" t="s">
        <v>293</v>
      </c>
      <c r="G4" s="1077" t="s">
        <v>2021</v>
      </c>
      <c r="H4" s="658" t="s">
        <v>294</v>
      </c>
      <c r="I4" s="658" t="s">
        <v>293</v>
      </c>
      <c r="J4" s="1077" t="s">
        <v>2021</v>
      </c>
      <c r="K4" s="658" t="s">
        <v>294</v>
      </c>
      <c r="L4" s="658" t="s">
        <v>293</v>
      </c>
      <c r="M4" s="1077" t="s">
        <v>2021</v>
      </c>
      <c r="N4" s="658" t="s">
        <v>294</v>
      </c>
      <c r="O4" s="658" t="s">
        <v>293</v>
      </c>
      <c r="P4" s="1084" t="s">
        <v>2021</v>
      </c>
      <c r="Q4" s="1088"/>
    </row>
    <row r="5" spans="1:16" s="626" customFormat="1" ht="27.75" customHeight="1">
      <c r="A5" s="1078" t="s">
        <v>468</v>
      </c>
      <c r="B5" s="1079">
        <v>4086792</v>
      </c>
      <c r="C5" s="1079">
        <v>3570911</v>
      </c>
      <c r="D5" s="1080">
        <v>14.446761624694645</v>
      </c>
      <c r="E5" s="1079">
        <v>327606</v>
      </c>
      <c r="F5" s="1079">
        <v>283024</v>
      </c>
      <c r="G5" s="1080">
        <v>15.752021030018653</v>
      </c>
      <c r="H5" s="1079">
        <v>117526</v>
      </c>
      <c r="I5" s="1079">
        <v>95983</v>
      </c>
      <c r="J5" s="1080">
        <v>22.44459956450622</v>
      </c>
      <c r="K5" s="1079">
        <v>123785</v>
      </c>
      <c r="L5" s="1079">
        <v>102173</v>
      </c>
      <c r="M5" s="1080">
        <v>21.152359233848486</v>
      </c>
      <c r="N5" s="1079">
        <v>1851</v>
      </c>
      <c r="O5" s="1079">
        <v>1669</v>
      </c>
      <c r="P5" s="1085">
        <v>10.904733373277423</v>
      </c>
    </row>
    <row r="6" spans="1:16" s="626" customFormat="1" ht="27.75" customHeight="1">
      <c r="A6" s="314" t="s">
        <v>2022</v>
      </c>
      <c r="B6" s="792">
        <v>1392519</v>
      </c>
      <c r="C6" s="792">
        <v>1162629</v>
      </c>
      <c r="D6" s="1081">
        <v>19.773289673662006</v>
      </c>
      <c r="E6" s="792">
        <v>90262</v>
      </c>
      <c r="F6" s="792">
        <v>64102</v>
      </c>
      <c r="G6" s="1081">
        <v>40.809959127640326</v>
      </c>
      <c r="H6" s="792">
        <v>25442</v>
      </c>
      <c r="I6" s="792">
        <v>22693</v>
      </c>
      <c r="J6" s="1081">
        <v>12.113867712510455</v>
      </c>
      <c r="K6" s="792">
        <v>25860</v>
      </c>
      <c r="L6" s="792">
        <v>23326</v>
      </c>
      <c r="M6" s="1081">
        <v>10.863414215896427</v>
      </c>
      <c r="N6" s="792">
        <v>346</v>
      </c>
      <c r="O6" s="792">
        <v>326</v>
      </c>
      <c r="P6" s="1086">
        <v>6.134969325153378</v>
      </c>
    </row>
    <row r="7" spans="1:16" s="626" customFormat="1" ht="27.75" customHeight="1">
      <c r="A7" s="314" t="s">
        <v>2023</v>
      </c>
      <c r="B7" s="792">
        <v>1717661</v>
      </c>
      <c r="C7" s="792">
        <v>1549526</v>
      </c>
      <c r="D7" s="1081">
        <v>10.85073758039556</v>
      </c>
      <c r="E7" s="792">
        <v>190616</v>
      </c>
      <c r="F7" s="792">
        <v>180356</v>
      </c>
      <c r="G7" s="1081">
        <v>5.688748918805018</v>
      </c>
      <c r="H7" s="792">
        <v>74410</v>
      </c>
      <c r="I7" s="792">
        <v>53693</v>
      </c>
      <c r="J7" s="1081">
        <v>38.5841729834429</v>
      </c>
      <c r="K7" s="792">
        <v>79974</v>
      </c>
      <c r="L7" s="792">
        <v>58520</v>
      </c>
      <c r="M7" s="1081">
        <v>36.66097060833903</v>
      </c>
      <c r="N7" s="792">
        <v>1352</v>
      </c>
      <c r="O7" s="792">
        <v>1236</v>
      </c>
      <c r="P7" s="1086">
        <v>9.385113268608421</v>
      </c>
    </row>
    <row r="8" spans="1:16" s="626" customFormat="1" ht="27.75" customHeight="1">
      <c r="A8" s="314" t="s">
        <v>2019</v>
      </c>
      <c r="B8" s="792">
        <v>8392</v>
      </c>
      <c r="C8" s="792">
        <v>7140</v>
      </c>
      <c r="D8" s="1081">
        <v>17.53501400560225</v>
      </c>
      <c r="E8" s="792">
        <v>15484</v>
      </c>
      <c r="F8" s="792">
        <v>6224</v>
      </c>
      <c r="G8" s="1081">
        <v>148.77892030848326</v>
      </c>
      <c r="H8" s="792">
        <v>-476</v>
      </c>
      <c r="I8" s="792">
        <v>-90</v>
      </c>
      <c r="J8" s="1081">
        <v>428.8888888888889</v>
      </c>
      <c r="K8" s="792">
        <v>-476</v>
      </c>
      <c r="L8" s="792">
        <v>-90</v>
      </c>
      <c r="M8" s="1081">
        <v>428.8888888888889</v>
      </c>
      <c r="N8" s="792">
        <v>61</v>
      </c>
      <c r="O8" s="792">
        <v>24</v>
      </c>
      <c r="P8" s="1086">
        <v>154.16666666666666</v>
      </c>
    </row>
    <row r="9" spans="1:16" s="626" customFormat="1" ht="27.75" customHeight="1">
      <c r="A9" s="324" t="s">
        <v>2020</v>
      </c>
      <c r="B9" s="796">
        <v>968221</v>
      </c>
      <c r="C9" s="796">
        <v>851617</v>
      </c>
      <c r="D9" s="1082">
        <v>13.692070496479047</v>
      </c>
      <c r="E9" s="796">
        <v>31243</v>
      </c>
      <c r="F9" s="796">
        <v>32342</v>
      </c>
      <c r="G9" s="1082">
        <v>-3.3980582524271767</v>
      </c>
      <c r="H9" s="796">
        <v>18150</v>
      </c>
      <c r="I9" s="796">
        <v>19687</v>
      </c>
      <c r="J9" s="1082">
        <v>-7.807182404632499</v>
      </c>
      <c r="K9" s="796">
        <v>18427</v>
      </c>
      <c r="L9" s="796">
        <v>20416</v>
      </c>
      <c r="M9" s="1082">
        <v>-9.742358934169289</v>
      </c>
      <c r="N9" s="796">
        <v>92</v>
      </c>
      <c r="O9" s="796">
        <v>83</v>
      </c>
      <c r="P9" s="1087">
        <v>10.843373493975903</v>
      </c>
    </row>
  </sheetData>
  <sheetProtection/>
  <mergeCells count="7">
    <mergeCell ref="A1:P1"/>
    <mergeCell ref="B3:D3"/>
    <mergeCell ref="E3:G3"/>
    <mergeCell ref="H3:J3"/>
    <mergeCell ref="K3:M3"/>
    <mergeCell ref="N3:P3"/>
    <mergeCell ref="A3:A4"/>
  </mergeCells>
  <printOptions/>
  <pageMargins left="0.75" right="0.75" top="1" bottom="1" header="0.5" footer="0.5"/>
  <pageSetup orientation="portrait" paperSize="9"/>
</worksheet>
</file>

<file path=xl/worksheets/sheet109.xml><?xml version="1.0" encoding="utf-8"?>
<worksheet xmlns="http://schemas.openxmlformats.org/spreadsheetml/2006/main" xmlns:r="http://schemas.openxmlformats.org/officeDocument/2006/relationships">
  <sheetPr>
    <tabColor indexed="41"/>
  </sheetPr>
  <dimension ref="A1:I26"/>
  <sheetViews>
    <sheetView workbookViewId="0" topLeftCell="A1">
      <selection activeCell="L7" sqref="L7"/>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0.25" customHeight="1"/>
    <row r="3" spans="1:9" ht="48" customHeight="1">
      <c r="A3" s="3" t="s">
        <v>2024</v>
      </c>
      <c r="B3" s="3"/>
      <c r="C3" s="3"/>
      <c r="D3" s="3"/>
      <c r="E3" s="3"/>
      <c r="F3" s="3"/>
      <c r="G3" s="3"/>
      <c r="H3" s="3"/>
      <c r="I3" s="3"/>
    </row>
    <row r="4" spans="1:9" ht="18.75" customHeight="1">
      <c r="A4" s="3" t="s">
        <v>2025</v>
      </c>
      <c r="B4" s="3"/>
      <c r="C4" s="3"/>
      <c r="D4" s="3"/>
      <c r="E4" s="3"/>
      <c r="F4" s="3"/>
      <c r="G4" s="3"/>
      <c r="H4" s="3"/>
      <c r="I4" s="3"/>
    </row>
    <row r="5" spans="1:9" ht="47.25" customHeight="1">
      <c r="A5" s="3" t="s">
        <v>2026</v>
      </c>
      <c r="B5" s="3"/>
      <c r="C5" s="3"/>
      <c r="D5" s="3"/>
      <c r="E5" s="3"/>
      <c r="F5" s="3"/>
      <c r="G5" s="3"/>
      <c r="H5" s="3"/>
      <c r="I5" s="3"/>
    </row>
    <row r="6" spans="1:9" ht="46.5" customHeight="1">
      <c r="A6" s="3" t="s">
        <v>2027</v>
      </c>
      <c r="B6" s="3"/>
      <c r="C6" s="3"/>
      <c r="D6" s="3"/>
      <c r="E6" s="3"/>
      <c r="F6" s="3"/>
      <c r="G6" s="3"/>
      <c r="H6" s="3"/>
      <c r="I6" s="3"/>
    </row>
    <row r="7" spans="1:9" ht="62.25" customHeight="1">
      <c r="A7" s="3" t="s">
        <v>2028</v>
      </c>
      <c r="B7" s="3"/>
      <c r="C7" s="3"/>
      <c r="D7" s="3"/>
      <c r="E7" s="3"/>
      <c r="F7" s="3"/>
      <c r="G7" s="3"/>
      <c r="H7" s="3"/>
      <c r="I7" s="3"/>
    </row>
    <row r="8" spans="1:9" ht="32.25" customHeight="1">
      <c r="A8" s="3" t="s">
        <v>2029</v>
      </c>
      <c r="B8" s="3"/>
      <c r="C8" s="3"/>
      <c r="D8" s="3"/>
      <c r="E8" s="3"/>
      <c r="F8" s="3"/>
      <c r="G8" s="3"/>
      <c r="H8" s="3"/>
      <c r="I8" s="3"/>
    </row>
    <row r="9" spans="1:9" ht="46.5" customHeight="1">
      <c r="A9" s="3" t="s">
        <v>2030</v>
      </c>
      <c r="B9" s="3"/>
      <c r="C9" s="3"/>
      <c r="D9" s="3"/>
      <c r="E9" s="3"/>
      <c r="F9" s="3"/>
      <c r="G9" s="3"/>
      <c r="H9" s="3"/>
      <c r="I9" s="3"/>
    </row>
    <row r="10" spans="1:9" ht="50.25" customHeight="1">
      <c r="A10" s="3" t="s">
        <v>2031</v>
      </c>
      <c r="B10" s="3"/>
      <c r="C10" s="3"/>
      <c r="D10" s="3"/>
      <c r="E10" s="3"/>
      <c r="F10" s="3"/>
      <c r="G10" s="3"/>
      <c r="H10" s="3"/>
      <c r="I10" s="3"/>
    </row>
    <row r="11" spans="1:9" ht="33.75" customHeight="1">
      <c r="A11" s="3" t="s">
        <v>2032</v>
      </c>
      <c r="B11" s="3"/>
      <c r="C11" s="3"/>
      <c r="D11" s="3"/>
      <c r="E11" s="3"/>
      <c r="F11" s="3"/>
      <c r="G11" s="3"/>
      <c r="H11" s="3"/>
      <c r="I11" s="3"/>
    </row>
    <row r="12" spans="1:9" ht="49.5" customHeight="1">
      <c r="A12" s="3" t="s">
        <v>2033</v>
      </c>
      <c r="B12" s="3"/>
      <c r="C12" s="3"/>
      <c r="D12" s="3"/>
      <c r="E12" s="3"/>
      <c r="F12" s="3"/>
      <c r="G12" s="3"/>
      <c r="H12" s="3"/>
      <c r="I12" s="3"/>
    </row>
    <row r="13" spans="1:9" ht="48" customHeight="1">
      <c r="A13" s="3" t="s">
        <v>2034</v>
      </c>
      <c r="B13" s="3"/>
      <c r="C13" s="3"/>
      <c r="D13" s="3"/>
      <c r="E13" s="3"/>
      <c r="F13" s="3"/>
      <c r="G13" s="3"/>
      <c r="H13" s="3"/>
      <c r="I13" s="3"/>
    </row>
    <row r="14" spans="1:9" ht="32.25" customHeight="1">
      <c r="A14" s="3" t="s">
        <v>2035</v>
      </c>
      <c r="B14" s="3"/>
      <c r="C14" s="3"/>
      <c r="D14" s="3"/>
      <c r="E14" s="3"/>
      <c r="F14" s="3"/>
      <c r="G14" s="3"/>
      <c r="H14" s="3"/>
      <c r="I14" s="3"/>
    </row>
    <row r="15" spans="1:9" ht="29.25" customHeight="1">
      <c r="A15" s="3" t="s">
        <v>2036</v>
      </c>
      <c r="B15" s="3"/>
      <c r="C15" s="3"/>
      <c r="D15" s="3"/>
      <c r="E15" s="3"/>
      <c r="F15" s="3"/>
      <c r="G15" s="3"/>
      <c r="H15" s="3"/>
      <c r="I15" s="3"/>
    </row>
    <row r="16" spans="1:9" ht="31.5" customHeight="1">
      <c r="A16" s="3" t="s">
        <v>2037</v>
      </c>
      <c r="B16" s="3"/>
      <c r="C16" s="3"/>
      <c r="D16" s="3"/>
      <c r="E16" s="3"/>
      <c r="F16" s="3"/>
      <c r="G16" s="3"/>
      <c r="H16" s="3"/>
      <c r="I16" s="3"/>
    </row>
    <row r="17" spans="1:9" ht="18.75" customHeight="1">
      <c r="A17" s="3" t="s">
        <v>2038</v>
      </c>
      <c r="B17" s="3"/>
      <c r="C17" s="3"/>
      <c r="D17" s="3"/>
      <c r="E17" s="3"/>
      <c r="F17" s="3"/>
      <c r="G17" s="3"/>
      <c r="H17" s="3"/>
      <c r="I17" s="3"/>
    </row>
    <row r="18" spans="1:9" ht="18.75" customHeight="1">
      <c r="A18" s="3" t="s">
        <v>2039</v>
      </c>
      <c r="B18" s="3"/>
      <c r="C18" s="3"/>
      <c r="D18" s="3"/>
      <c r="E18" s="3"/>
      <c r="F18" s="3"/>
      <c r="G18" s="3"/>
      <c r="H18" s="3"/>
      <c r="I18" s="3"/>
    </row>
    <row r="19" spans="1:9" ht="18.75" customHeight="1">
      <c r="A19" s="3" t="s">
        <v>2040</v>
      </c>
      <c r="B19" s="3"/>
      <c r="C19" s="3"/>
      <c r="D19" s="3"/>
      <c r="E19" s="3"/>
      <c r="F19" s="3"/>
      <c r="G19" s="3"/>
      <c r="H19" s="3"/>
      <c r="I19" s="3"/>
    </row>
    <row r="20" spans="1:9" ht="48" customHeight="1">
      <c r="A20" s="3" t="s">
        <v>2041</v>
      </c>
      <c r="B20" s="3"/>
      <c r="C20" s="3"/>
      <c r="D20" s="3"/>
      <c r="E20" s="3"/>
      <c r="F20" s="3"/>
      <c r="G20" s="3"/>
      <c r="H20" s="3"/>
      <c r="I20" s="3"/>
    </row>
    <row r="21" spans="1:9" ht="33.75" customHeight="1">
      <c r="A21" s="3" t="s">
        <v>2042</v>
      </c>
      <c r="B21" s="3"/>
      <c r="C21" s="3"/>
      <c r="D21" s="3"/>
      <c r="E21" s="3"/>
      <c r="F21" s="3"/>
      <c r="G21" s="3"/>
      <c r="H21" s="3"/>
      <c r="I21" s="3"/>
    </row>
    <row r="22" spans="1:9" ht="35.25" customHeight="1">
      <c r="A22" s="3" t="s">
        <v>2043</v>
      </c>
      <c r="B22" s="3"/>
      <c r="C22" s="3"/>
      <c r="D22" s="3"/>
      <c r="E22" s="3"/>
      <c r="F22" s="3"/>
      <c r="G22" s="3"/>
      <c r="H22" s="3"/>
      <c r="I22" s="3"/>
    </row>
    <row r="23" spans="1:9" ht="34.5" customHeight="1">
      <c r="A23" s="3" t="s">
        <v>2044</v>
      </c>
      <c r="B23" s="3"/>
      <c r="C23" s="3"/>
      <c r="D23" s="3"/>
      <c r="E23" s="3"/>
      <c r="F23" s="3"/>
      <c r="G23" s="3"/>
      <c r="H23" s="3"/>
      <c r="I23" s="3"/>
    </row>
    <row r="24" spans="1:9" ht="63.75" customHeight="1">
      <c r="A24" s="3" t="s">
        <v>2045</v>
      </c>
      <c r="B24" s="3"/>
      <c r="C24" s="3"/>
      <c r="D24" s="3"/>
      <c r="E24" s="3"/>
      <c r="F24" s="3"/>
      <c r="G24" s="3"/>
      <c r="H24" s="3"/>
      <c r="I24" s="3"/>
    </row>
    <row r="25" spans="1:9" ht="60.75" customHeight="1">
      <c r="A25" s="3" t="s">
        <v>2046</v>
      </c>
      <c r="B25" s="3"/>
      <c r="C25" s="3"/>
      <c r="D25" s="3"/>
      <c r="E25" s="3"/>
      <c r="F25" s="3"/>
      <c r="G25" s="3"/>
      <c r="H25" s="3"/>
      <c r="I25" s="3"/>
    </row>
    <row r="26" spans="1:9" ht="50.25" customHeight="1">
      <c r="A26" s="3" t="s">
        <v>2047</v>
      </c>
      <c r="B26" s="3"/>
      <c r="C26" s="3"/>
      <c r="D26" s="3"/>
      <c r="E26" s="3"/>
      <c r="F26" s="3"/>
      <c r="G26" s="3"/>
      <c r="H26" s="3"/>
      <c r="I26" s="3"/>
    </row>
  </sheetData>
  <sheetProtection/>
  <mergeCells count="25">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1"/>
  </sheetPr>
  <dimension ref="A1:G32"/>
  <sheetViews>
    <sheetView workbookViewId="0" topLeftCell="A1">
      <selection activeCell="F10" sqref="F10"/>
    </sheetView>
  </sheetViews>
  <sheetFormatPr defaultColWidth="9.00390625" defaultRowHeight="14.25"/>
  <cols>
    <col min="1" max="1" width="28.875" style="102" customWidth="1"/>
    <col min="2" max="4" width="11.25390625" style="102" customWidth="1"/>
    <col min="5" max="6" width="9.00390625" style="102" customWidth="1"/>
    <col min="7" max="7" width="9.50390625" style="102" bestFit="1" customWidth="1"/>
    <col min="8" max="16384" width="9.00390625" style="102" customWidth="1"/>
  </cols>
  <sheetData>
    <row r="1" spans="1:4" ht="24" customHeight="1">
      <c r="A1" s="2203" t="s">
        <v>98</v>
      </c>
      <c r="B1" s="2203"/>
      <c r="C1" s="2203"/>
      <c r="D1" s="2203"/>
    </row>
    <row r="2" spans="1:4" ht="18.75" customHeight="1">
      <c r="A2" s="2204" t="s">
        <v>543</v>
      </c>
      <c r="B2" s="2204"/>
      <c r="C2" s="2204"/>
      <c r="D2" s="2204"/>
    </row>
    <row r="3" spans="1:4" ht="35.25" customHeight="1">
      <c r="A3" s="313" t="s">
        <v>279</v>
      </c>
      <c r="B3" s="105" t="s">
        <v>294</v>
      </c>
      <c r="C3" s="105" t="s">
        <v>293</v>
      </c>
      <c r="D3" s="106" t="s">
        <v>334</v>
      </c>
    </row>
    <row r="4" spans="1:4" s="1110" customFormat="1" ht="19.5" customHeight="1">
      <c r="A4" s="200" t="s">
        <v>515</v>
      </c>
      <c r="B4" s="2205">
        <v>404778</v>
      </c>
      <c r="C4" s="2205">
        <v>379793</v>
      </c>
      <c r="D4" s="1594">
        <f>B4/C4*100-100</f>
        <v>6.578583596854088</v>
      </c>
    </row>
    <row r="5" spans="1:4" s="1110" customFormat="1" ht="19.5" customHeight="1">
      <c r="A5" s="2206" t="s">
        <v>516</v>
      </c>
      <c r="B5" s="323">
        <v>300064</v>
      </c>
      <c r="C5" s="323">
        <v>289405</v>
      </c>
      <c r="D5" s="1604">
        <f aca="true" t="shared" si="0" ref="D5:D31">B5/C5*100-100</f>
        <v>3.6830738929873377</v>
      </c>
    </row>
    <row r="6" spans="1:4" s="1110" customFormat="1" ht="19.5" customHeight="1">
      <c r="A6" s="2207" t="s">
        <v>544</v>
      </c>
      <c r="B6" s="317">
        <v>144446</v>
      </c>
      <c r="C6" s="317">
        <v>138076</v>
      </c>
      <c r="D6" s="637">
        <f t="shared" si="0"/>
        <v>4.6134013152177005</v>
      </c>
    </row>
    <row r="7" spans="1:4" s="1110" customFormat="1" ht="19.5" customHeight="1">
      <c r="A7" s="2207" t="s">
        <v>518</v>
      </c>
      <c r="B7" s="317">
        <v>72</v>
      </c>
      <c r="C7" s="317">
        <v>228</v>
      </c>
      <c r="D7" s="637">
        <f t="shared" si="0"/>
        <v>-68.42105263157895</v>
      </c>
    </row>
    <row r="8" spans="1:4" s="1110" customFormat="1" ht="19.5" customHeight="1">
      <c r="A8" s="2207" t="s">
        <v>519</v>
      </c>
      <c r="B8" s="317">
        <v>57059</v>
      </c>
      <c r="C8" s="317">
        <v>56971</v>
      </c>
      <c r="D8" s="637">
        <f t="shared" si="0"/>
        <v>0.15446455214056698</v>
      </c>
    </row>
    <row r="9" spans="1:4" s="1110" customFormat="1" ht="19.5" customHeight="1">
      <c r="A9" s="2207" t="s">
        <v>520</v>
      </c>
      <c r="B9" s="317">
        <v>25132</v>
      </c>
      <c r="C9" s="317">
        <v>24478</v>
      </c>
      <c r="D9" s="637">
        <f t="shared" si="0"/>
        <v>2.6717869106953174</v>
      </c>
    </row>
    <row r="10" spans="1:4" s="1110" customFormat="1" ht="19.5" customHeight="1">
      <c r="A10" s="2206" t="s">
        <v>545</v>
      </c>
      <c r="B10" s="323">
        <v>104714</v>
      </c>
      <c r="C10" s="323">
        <v>90388</v>
      </c>
      <c r="D10" s="1604">
        <f t="shared" si="0"/>
        <v>15.849449041908215</v>
      </c>
    </row>
    <row r="11" spans="1:4" s="1110" customFormat="1" ht="19.5" customHeight="1">
      <c r="A11" s="2207" t="s">
        <v>546</v>
      </c>
      <c r="B11" s="317">
        <v>8776</v>
      </c>
      <c r="C11" s="317">
        <v>8563</v>
      </c>
      <c r="D11" s="637">
        <f t="shared" si="0"/>
        <v>2.4874459885554074</v>
      </c>
    </row>
    <row r="12" spans="1:6" s="1110" customFormat="1" ht="19.5" customHeight="1">
      <c r="A12" s="107" t="s">
        <v>523</v>
      </c>
      <c r="B12" s="323">
        <v>1533677</v>
      </c>
      <c r="C12" s="323">
        <v>1351031</v>
      </c>
      <c r="D12" s="1604">
        <f t="shared" si="0"/>
        <v>13.519008816229984</v>
      </c>
      <c r="F12" s="2208"/>
    </row>
    <row r="13" spans="1:7" s="1110" customFormat="1" ht="19.5" customHeight="1">
      <c r="A13" s="2207" t="s">
        <v>524</v>
      </c>
      <c r="B13" s="317">
        <v>144353</v>
      </c>
      <c r="C13" s="317">
        <v>131856</v>
      </c>
      <c r="D13" s="637">
        <f t="shared" si="0"/>
        <v>9.477763620919788</v>
      </c>
      <c r="F13" s="2208"/>
      <c r="G13" s="2208"/>
    </row>
    <row r="14" spans="1:7" s="1110" customFormat="1" ht="19.5" customHeight="1">
      <c r="A14" s="2207" t="s">
        <v>525</v>
      </c>
      <c r="B14" s="317">
        <v>2272</v>
      </c>
      <c r="C14" s="317">
        <v>1973</v>
      </c>
      <c r="D14" s="637">
        <f t="shared" si="0"/>
        <v>15.154586923466809</v>
      </c>
      <c r="F14" s="2208"/>
      <c r="G14" s="2208"/>
    </row>
    <row r="15" spans="1:7" s="1110" customFormat="1" ht="19.5" customHeight="1">
      <c r="A15" s="2207" t="s">
        <v>526</v>
      </c>
      <c r="B15" s="317">
        <v>64660</v>
      </c>
      <c r="C15" s="317">
        <v>65065</v>
      </c>
      <c r="D15" s="637">
        <f t="shared" si="0"/>
        <v>-0.6224544686083107</v>
      </c>
      <c r="F15" s="2208"/>
      <c r="G15" s="2208"/>
    </row>
    <row r="16" spans="1:7" s="1110" customFormat="1" ht="19.5" customHeight="1">
      <c r="A16" s="2207" t="s">
        <v>527</v>
      </c>
      <c r="B16" s="317">
        <v>223460</v>
      </c>
      <c r="C16" s="317">
        <v>189203</v>
      </c>
      <c r="D16" s="637">
        <f t="shared" si="0"/>
        <v>18.105949694243748</v>
      </c>
      <c r="F16" s="2208"/>
      <c r="G16" s="2208"/>
    </row>
    <row r="17" spans="1:7" s="1110" customFormat="1" ht="19.5" customHeight="1">
      <c r="A17" s="2207" t="s">
        <v>528</v>
      </c>
      <c r="B17" s="317">
        <v>94056</v>
      </c>
      <c r="C17" s="317">
        <v>29568</v>
      </c>
      <c r="D17" s="637">
        <f t="shared" si="0"/>
        <v>218.10064935064935</v>
      </c>
      <c r="F17" s="2208"/>
      <c r="G17" s="2208"/>
    </row>
    <row r="18" spans="1:7" s="1110" customFormat="1" ht="19.5" customHeight="1">
      <c r="A18" s="2207" t="s">
        <v>529</v>
      </c>
      <c r="B18" s="317">
        <v>27046</v>
      </c>
      <c r="C18" s="317">
        <v>27046</v>
      </c>
      <c r="D18" s="637">
        <f t="shared" si="0"/>
        <v>0</v>
      </c>
      <c r="F18" s="2208"/>
      <c r="G18" s="2208"/>
    </row>
    <row r="19" spans="1:7" s="1110" customFormat="1" ht="19.5" customHeight="1">
      <c r="A19" s="2207" t="s">
        <v>530</v>
      </c>
      <c r="B19" s="317">
        <v>158428</v>
      </c>
      <c r="C19" s="317">
        <v>106361</v>
      </c>
      <c r="D19" s="637">
        <f t="shared" si="0"/>
        <v>48.95309370916033</v>
      </c>
      <c r="F19" s="2208"/>
      <c r="G19" s="2208"/>
    </row>
    <row r="20" spans="1:7" s="1110" customFormat="1" ht="19.5" customHeight="1">
      <c r="A20" s="2207" t="s">
        <v>531</v>
      </c>
      <c r="B20" s="317">
        <v>116621</v>
      </c>
      <c r="C20" s="317">
        <v>101319</v>
      </c>
      <c r="D20" s="637">
        <f t="shared" si="0"/>
        <v>15.102794145224479</v>
      </c>
      <c r="F20" s="2208"/>
      <c r="G20" s="2208"/>
    </row>
    <row r="21" spans="1:7" s="1110" customFormat="1" ht="19.5" customHeight="1">
      <c r="A21" s="2207" t="s">
        <v>532</v>
      </c>
      <c r="B21" s="317">
        <v>61960</v>
      </c>
      <c r="C21" s="317">
        <v>68752</v>
      </c>
      <c r="D21" s="637">
        <f t="shared" si="0"/>
        <v>-9.87898533860833</v>
      </c>
      <c r="F21" s="2208"/>
      <c r="G21" s="2208"/>
    </row>
    <row r="22" spans="1:7" s="1110" customFormat="1" ht="19.5" customHeight="1">
      <c r="A22" s="2207" t="s">
        <v>533</v>
      </c>
      <c r="B22" s="317">
        <v>188379</v>
      </c>
      <c r="C22" s="317">
        <v>294995</v>
      </c>
      <c r="D22" s="637">
        <f t="shared" si="0"/>
        <v>-36.14162951914439</v>
      </c>
      <c r="F22" s="2208"/>
      <c r="G22" s="2208"/>
    </row>
    <row r="23" spans="1:7" s="1110" customFormat="1" ht="19.5" customHeight="1">
      <c r="A23" s="2207" t="s">
        <v>534</v>
      </c>
      <c r="B23" s="317">
        <v>277392</v>
      </c>
      <c r="C23" s="317">
        <v>206343</v>
      </c>
      <c r="D23" s="637">
        <f t="shared" si="0"/>
        <v>34.43247408441286</v>
      </c>
      <c r="F23" s="2208"/>
      <c r="G23" s="2208"/>
    </row>
    <row r="24" spans="1:7" s="1110" customFormat="1" ht="19.5" customHeight="1">
      <c r="A24" s="2207" t="s">
        <v>535</v>
      </c>
      <c r="B24" s="317">
        <v>12015</v>
      </c>
      <c r="C24" s="317">
        <v>10477</v>
      </c>
      <c r="D24" s="637">
        <f t="shared" si="0"/>
        <v>14.679774744678838</v>
      </c>
      <c r="F24" s="2208"/>
      <c r="G24" s="2208"/>
    </row>
    <row r="25" spans="1:7" s="1110" customFormat="1" ht="19.5" customHeight="1">
      <c r="A25" s="2207" t="s">
        <v>536</v>
      </c>
      <c r="B25" s="317">
        <v>137829</v>
      </c>
      <c r="C25" s="317">
        <v>81525</v>
      </c>
      <c r="D25" s="637">
        <f t="shared" si="0"/>
        <v>69.06347746090157</v>
      </c>
      <c r="F25" s="2208"/>
      <c r="G25" s="2208"/>
    </row>
    <row r="26" spans="1:7" s="1110" customFormat="1" ht="19.5" customHeight="1">
      <c r="A26" s="2207" t="s">
        <v>537</v>
      </c>
      <c r="B26" s="317">
        <v>6791</v>
      </c>
      <c r="C26" s="317">
        <v>4602</v>
      </c>
      <c r="D26" s="637">
        <f t="shared" si="0"/>
        <v>47.56627553237723</v>
      </c>
      <c r="F26" s="2208"/>
      <c r="G26" s="2208"/>
    </row>
    <row r="27" spans="1:7" ht="19.5" customHeight="1">
      <c r="A27" s="2207" t="s">
        <v>538</v>
      </c>
      <c r="B27" s="317"/>
      <c r="C27" s="317"/>
      <c r="D27" s="637"/>
      <c r="E27" s="1110"/>
      <c r="F27" s="2208"/>
      <c r="G27" s="2208"/>
    </row>
    <row r="28" spans="1:7" ht="19.5" customHeight="1">
      <c r="A28" s="2207" t="s">
        <v>539</v>
      </c>
      <c r="B28" s="316">
        <v>1284</v>
      </c>
      <c r="C28" s="316">
        <v>2730</v>
      </c>
      <c r="D28" s="637">
        <f t="shared" si="0"/>
        <v>-52.96703296703297</v>
      </c>
      <c r="E28" s="1110"/>
      <c r="F28" s="2208"/>
      <c r="G28" s="2208"/>
    </row>
    <row r="29" spans="1:7" ht="19.5" customHeight="1">
      <c r="A29" s="2207" t="s">
        <v>540</v>
      </c>
      <c r="B29" s="2209"/>
      <c r="C29" s="2209">
        <v>34</v>
      </c>
      <c r="D29" s="637">
        <f t="shared" si="0"/>
        <v>-100</v>
      </c>
      <c r="E29" s="1110"/>
      <c r="F29" s="2208"/>
      <c r="G29" s="2208"/>
    </row>
    <row r="30" spans="1:7" ht="19.5" customHeight="1">
      <c r="A30" s="2207" t="s">
        <v>547</v>
      </c>
      <c r="B30" s="2209"/>
      <c r="C30" s="2209"/>
      <c r="D30" s="637"/>
      <c r="E30" s="1110"/>
      <c r="F30" s="2208"/>
      <c r="G30" s="2208"/>
    </row>
    <row r="31" spans="1:7" ht="19.5" customHeight="1">
      <c r="A31" s="2210" t="s">
        <v>541</v>
      </c>
      <c r="B31" s="2211">
        <v>17131</v>
      </c>
      <c r="C31" s="2211">
        <v>29182</v>
      </c>
      <c r="D31" s="642">
        <f t="shared" si="0"/>
        <v>-41.29600438626551</v>
      </c>
      <c r="E31" s="1110"/>
      <c r="F31" s="2208"/>
      <c r="G31" s="2208"/>
    </row>
    <row r="32" spans="1:4" ht="12.75">
      <c r="A32" s="1528" t="s">
        <v>542</v>
      </c>
      <c r="B32" s="1528"/>
      <c r="C32" s="1528"/>
      <c r="D32" s="1528"/>
    </row>
  </sheetData>
  <sheetProtection/>
  <mergeCells count="3">
    <mergeCell ref="A1:D1"/>
    <mergeCell ref="A2:D2"/>
    <mergeCell ref="A32:D32"/>
  </mergeCells>
  <printOptions/>
  <pageMargins left="0.75" right="0.75" top="1" bottom="1" header="0.5" footer="0.5"/>
  <pageSetup orientation="portrait" paperSize="9"/>
</worksheet>
</file>

<file path=xl/worksheets/sheet110.xml><?xml version="1.0" encoding="utf-8"?>
<worksheet xmlns="http://schemas.openxmlformats.org/spreadsheetml/2006/main" xmlns:r="http://schemas.openxmlformats.org/officeDocument/2006/relationships">
  <sheetPr>
    <tabColor indexed="41"/>
  </sheetPr>
  <dimension ref="A1:I9"/>
  <sheetViews>
    <sheetView workbookViewId="0" topLeftCell="A1">
      <selection activeCell="K14" sqref="K14"/>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19.5" customHeight="1"/>
    <row r="3" spans="1:9" ht="18.75" customHeight="1">
      <c r="A3" s="99" t="s">
        <v>274</v>
      </c>
      <c r="B3" s="99"/>
      <c r="C3" s="99"/>
      <c r="D3" s="99"/>
      <c r="E3" s="99"/>
      <c r="F3" s="99"/>
      <c r="G3" s="99"/>
      <c r="H3" s="99"/>
      <c r="I3" s="99"/>
    </row>
    <row r="4" spans="1:9" ht="33" customHeight="1">
      <c r="A4" s="3" t="s">
        <v>2048</v>
      </c>
      <c r="B4" s="3"/>
      <c r="C4" s="3"/>
      <c r="D4" s="3"/>
      <c r="E4" s="3"/>
      <c r="F4" s="3"/>
      <c r="G4" s="3"/>
      <c r="H4" s="3"/>
      <c r="I4" s="3"/>
    </row>
    <row r="5" spans="1:9" ht="18.75" customHeight="1">
      <c r="A5" s="99" t="s">
        <v>631</v>
      </c>
      <c r="B5" s="99"/>
      <c r="C5" s="99"/>
      <c r="D5" s="99"/>
      <c r="E5" s="99"/>
      <c r="F5" s="99"/>
      <c r="G5" s="99"/>
      <c r="H5" s="99"/>
      <c r="I5" s="99"/>
    </row>
    <row r="6" spans="1:9" ht="18.75" customHeight="1">
      <c r="A6" s="3" t="s">
        <v>2049</v>
      </c>
      <c r="B6" s="3"/>
      <c r="C6" s="3"/>
      <c r="D6" s="3"/>
      <c r="E6" s="3"/>
      <c r="F6" s="3"/>
      <c r="G6" s="3"/>
      <c r="H6" s="3"/>
      <c r="I6" s="3"/>
    </row>
    <row r="7" spans="1:9" ht="85.5" customHeight="1">
      <c r="A7" s="644" t="s">
        <v>2050</v>
      </c>
      <c r="B7" s="644"/>
      <c r="C7" s="644"/>
      <c r="D7" s="644"/>
      <c r="E7" s="644"/>
      <c r="F7" s="644"/>
      <c r="G7" s="644"/>
      <c r="H7" s="644"/>
      <c r="I7" s="644"/>
    </row>
    <row r="8" spans="1:9" ht="18.75" customHeight="1">
      <c r="A8" s="99" t="s">
        <v>638</v>
      </c>
      <c r="B8" s="99"/>
      <c r="C8" s="99"/>
      <c r="D8" s="99"/>
      <c r="E8" s="99"/>
      <c r="F8" s="99"/>
      <c r="G8" s="99"/>
      <c r="H8" s="99"/>
      <c r="I8" s="99"/>
    </row>
    <row r="9" spans="1:9" ht="18.75" customHeight="1">
      <c r="A9" s="3" t="s">
        <v>1661</v>
      </c>
      <c r="B9" s="3"/>
      <c r="C9" s="3"/>
      <c r="D9" s="3"/>
      <c r="E9" s="3"/>
      <c r="F9" s="3"/>
      <c r="G9" s="3"/>
      <c r="H9" s="3"/>
      <c r="I9" s="3"/>
    </row>
  </sheetData>
  <sheetProtection/>
  <mergeCells count="8">
    <mergeCell ref="A1:I1"/>
    <mergeCell ref="A3:I3"/>
    <mergeCell ref="A4:I4"/>
    <mergeCell ref="A5:I5"/>
    <mergeCell ref="A6:I6"/>
    <mergeCell ref="A7:I7"/>
    <mergeCell ref="A8:I8"/>
    <mergeCell ref="A9:I9"/>
  </mergeCells>
  <printOptions/>
  <pageMargins left="0.75" right="0.75" top="1" bottom="1" header="0.5" footer="0.5"/>
  <pageSetup orientation="portrait" paperSize="9"/>
</worksheet>
</file>

<file path=xl/worksheets/sheet111.xml><?xml version="1.0" encoding="utf-8"?>
<worksheet xmlns="http://schemas.openxmlformats.org/spreadsheetml/2006/main" xmlns:r="http://schemas.openxmlformats.org/officeDocument/2006/relationships">
  <sheetPr>
    <tabColor indexed="41"/>
  </sheetPr>
  <dimension ref="A1:N11"/>
  <sheetViews>
    <sheetView workbookViewId="0" topLeftCell="A1">
      <selection activeCell="G23" sqref="G23"/>
    </sheetView>
  </sheetViews>
  <sheetFormatPr defaultColWidth="9.00390625" defaultRowHeight="14.25"/>
  <cols>
    <col min="1" max="1" width="24.75390625" style="102" customWidth="1"/>
    <col min="2" max="2" width="9.00390625" style="102" customWidth="1"/>
    <col min="3" max="4" width="10.25390625" style="102" bestFit="1" customWidth="1"/>
    <col min="5" max="5" width="12.00390625" style="102" bestFit="1" customWidth="1"/>
    <col min="6" max="7" width="11.625" style="102" bestFit="1" customWidth="1"/>
    <col min="8" max="8" width="10.25390625" style="102" bestFit="1" customWidth="1"/>
    <col min="9" max="11" width="11.125" style="102" bestFit="1" customWidth="1"/>
    <col min="12" max="12" width="10.25390625" style="102" customWidth="1"/>
    <col min="13" max="13" width="10.50390625" style="102" customWidth="1"/>
    <col min="14" max="14" width="12.00390625" style="102" bestFit="1" customWidth="1"/>
    <col min="15" max="16384" width="9.00390625" style="102" customWidth="1"/>
  </cols>
  <sheetData>
    <row r="1" spans="1:14" ht="28.5" customHeight="1">
      <c r="A1" s="1039" t="s">
        <v>194</v>
      </c>
      <c r="B1" s="1039"/>
      <c r="C1" s="1039"/>
      <c r="D1" s="1039"/>
      <c r="E1" s="1039"/>
      <c r="F1" s="1039"/>
      <c r="G1" s="1039"/>
      <c r="H1" s="1039"/>
      <c r="I1" s="1039"/>
      <c r="J1" s="1039"/>
      <c r="K1" s="1039"/>
      <c r="L1" s="1039"/>
      <c r="M1" s="1039"/>
      <c r="N1" s="1039"/>
    </row>
    <row r="2" spans="1:11" ht="13.5">
      <c r="A2" s="1040"/>
      <c r="B2" s="1040"/>
      <c r="C2" s="1040"/>
      <c r="D2" s="1040"/>
      <c r="E2" s="1040"/>
      <c r="F2" s="1040"/>
      <c r="G2" s="1040"/>
      <c r="H2" s="1016"/>
      <c r="I2" s="1016"/>
      <c r="J2" s="1016"/>
      <c r="K2" s="1016"/>
    </row>
    <row r="3" spans="1:14" ht="29.25" customHeight="1">
      <c r="A3" s="1041" t="s">
        <v>279</v>
      </c>
      <c r="B3" s="1042" t="s">
        <v>1086</v>
      </c>
      <c r="C3" s="1042" t="s">
        <v>283</v>
      </c>
      <c r="D3" s="1042" t="s">
        <v>284</v>
      </c>
      <c r="E3" s="1042" t="s">
        <v>285</v>
      </c>
      <c r="F3" s="1060" t="s">
        <v>286</v>
      </c>
      <c r="G3" s="1060" t="s">
        <v>287</v>
      </c>
      <c r="H3" s="1060" t="s">
        <v>288</v>
      </c>
      <c r="I3" s="1060" t="s">
        <v>289</v>
      </c>
      <c r="J3" s="1060" t="s">
        <v>290</v>
      </c>
      <c r="K3" s="1067" t="s">
        <v>291</v>
      </c>
      <c r="L3" s="1068" t="s">
        <v>292</v>
      </c>
      <c r="M3" s="1068" t="s">
        <v>293</v>
      </c>
      <c r="N3" s="1068" t="s">
        <v>294</v>
      </c>
    </row>
    <row r="4" spans="1:14" ht="29.25" customHeight="1">
      <c r="A4" s="1061" t="s">
        <v>2051</v>
      </c>
      <c r="B4" s="1062" t="s">
        <v>400</v>
      </c>
      <c r="C4" s="1063">
        <v>12</v>
      </c>
      <c r="D4" s="1063">
        <v>13</v>
      </c>
      <c r="E4" s="1063">
        <v>13</v>
      </c>
      <c r="F4" s="1063">
        <v>13</v>
      </c>
      <c r="G4" s="1063">
        <v>13</v>
      </c>
      <c r="H4" s="1063">
        <v>14</v>
      </c>
      <c r="I4" s="1063">
        <v>14</v>
      </c>
      <c r="J4" s="1069">
        <v>15</v>
      </c>
      <c r="K4" s="1070">
        <v>20</v>
      </c>
      <c r="L4" s="1070">
        <v>20</v>
      </c>
      <c r="M4" s="1070">
        <v>20</v>
      </c>
      <c r="N4" s="1070">
        <v>20</v>
      </c>
    </row>
    <row r="5" spans="1:14" ht="29.25" customHeight="1">
      <c r="A5" s="1050" t="s">
        <v>2052</v>
      </c>
      <c r="B5" s="1051" t="s">
        <v>341</v>
      </c>
      <c r="C5" s="1064">
        <v>13574.8</v>
      </c>
      <c r="D5" s="1064">
        <v>13697.1</v>
      </c>
      <c r="E5" s="1064">
        <v>18401.5</v>
      </c>
      <c r="F5" s="1064">
        <v>21299.8</v>
      </c>
      <c r="G5" s="1064">
        <v>26039.8</v>
      </c>
      <c r="H5" s="1064">
        <v>28228.8</v>
      </c>
      <c r="I5" s="1064">
        <v>29888.2</v>
      </c>
      <c r="J5" s="1064">
        <v>32050.7</v>
      </c>
      <c r="K5" s="1071">
        <v>37582.1</v>
      </c>
      <c r="L5" s="1071">
        <v>34737.2</v>
      </c>
      <c r="M5" s="1071">
        <v>38302.1</v>
      </c>
      <c r="N5" s="1071">
        <v>40355</v>
      </c>
    </row>
    <row r="6" spans="1:14" ht="29.25" customHeight="1">
      <c r="A6" s="1050" t="s">
        <v>2053</v>
      </c>
      <c r="B6" s="1051" t="s">
        <v>341</v>
      </c>
      <c r="C6" s="1064">
        <v>8541.2</v>
      </c>
      <c r="D6" s="1064">
        <v>8802.7</v>
      </c>
      <c r="E6" s="1064">
        <v>9610.7</v>
      </c>
      <c r="F6" s="1064">
        <v>12306.6</v>
      </c>
      <c r="G6" s="1064">
        <v>14938.6</v>
      </c>
      <c r="H6" s="1064">
        <v>16426.1</v>
      </c>
      <c r="I6" s="1064">
        <v>17579.3</v>
      </c>
      <c r="J6" s="1064">
        <v>19360.6</v>
      </c>
      <c r="K6" s="1071">
        <v>25013.2</v>
      </c>
      <c r="L6" s="1071">
        <v>22839.3</v>
      </c>
      <c r="M6" s="1071">
        <v>24906.4</v>
      </c>
      <c r="N6" s="1071">
        <v>27416</v>
      </c>
    </row>
    <row r="7" spans="1:14" ht="29.25" customHeight="1">
      <c r="A7" s="1050" t="s">
        <v>2054</v>
      </c>
      <c r="B7" s="1051" t="s">
        <v>341</v>
      </c>
      <c r="C7" s="1064">
        <v>321.8</v>
      </c>
      <c r="D7" s="1064">
        <v>296.4</v>
      </c>
      <c r="E7" s="1064">
        <v>998.2</v>
      </c>
      <c r="F7" s="1064">
        <v>720.3</v>
      </c>
      <c r="G7" s="1064">
        <v>1013.7</v>
      </c>
      <c r="H7" s="1064">
        <v>1311.8</v>
      </c>
      <c r="I7" s="1064">
        <v>1558.7</v>
      </c>
      <c r="J7" s="1064">
        <v>1894.7</v>
      </c>
      <c r="K7" s="1071">
        <v>498.8</v>
      </c>
      <c r="L7" s="1071">
        <v>382.4</v>
      </c>
      <c r="M7" s="1071">
        <v>362.2</v>
      </c>
      <c r="N7" s="1071">
        <v>356</v>
      </c>
    </row>
    <row r="8" spans="1:14" ht="29.25" customHeight="1">
      <c r="A8" s="1050" t="s">
        <v>2055</v>
      </c>
      <c r="B8" s="1052" t="s">
        <v>341</v>
      </c>
      <c r="C8" s="1064">
        <v>4711.8</v>
      </c>
      <c r="D8" s="1064">
        <v>4598</v>
      </c>
      <c r="E8" s="1064">
        <v>7792.6</v>
      </c>
      <c r="F8" s="1064">
        <v>8272.9</v>
      </c>
      <c r="G8" s="1064">
        <v>10087.5</v>
      </c>
      <c r="H8" s="1064">
        <v>10490.9</v>
      </c>
      <c r="I8" s="1064">
        <v>10750.2</v>
      </c>
      <c r="J8" s="1064">
        <v>10795.4</v>
      </c>
      <c r="K8" s="1071">
        <v>12070.1</v>
      </c>
      <c r="L8" s="1071">
        <v>11515.5</v>
      </c>
      <c r="M8" s="1071">
        <v>13033.5</v>
      </c>
      <c r="N8" s="1071">
        <v>12583</v>
      </c>
    </row>
    <row r="9" spans="1:14" ht="29.25" customHeight="1">
      <c r="A9" s="1050" t="s">
        <v>2056</v>
      </c>
      <c r="B9" s="1052" t="s">
        <v>2057</v>
      </c>
      <c r="C9" s="1065">
        <v>365.0935</v>
      </c>
      <c r="D9" s="1065">
        <v>358.7812</v>
      </c>
      <c r="E9" s="1065">
        <v>406.4884</v>
      </c>
      <c r="F9" s="1065">
        <v>442.1162</v>
      </c>
      <c r="G9" s="1065">
        <v>511.5585</v>
      </c>
      <c r="H9" s="1065">
        <v>540.7581</v>
      </c>
      <c r="I9" s="1065">
        <v>563.8373</v>
      </c>
      <c r="J9" s="1065">
        <v>591.2698</v>
      </c>
      <c r="K9" s="1072">
        <v>683.9562</v>
      </c>
      <c r="L9" s="1072">
        <v>615.3355</v>
      </c>
      <c r="M9" s="1072">
        <v>647.8362</v>
      </c>
      <c r="N9" s="1072">
        <v>644.4</v>
      </c>
    </row>
    <row r="10" spans="1:14" ht="29.25" customHeight="1">
      <c r="A10" s="1055" t="s">
        <v>2058</v>
      </c>
      <c r="B10" s="1056" t="s">
        <v>2057</v>
      </c>
      <c r="C10" s="1066">
        <v>15.5123</v>
      </c>
      <c r="D10" s="1066">
        <v>38.0699</v>
      </c>
      <c r="E10" s="1066">
        <v>38.1092</v>
      </c>
      <c r="F10" s="1066">
        <v>53.3429</v>
      </c>
      <c r="G10" s="1066">
        <v>77.0658</v>
      </c>
      <c r="H10" s="1066">
        <v>84.781</v>
      </c>
      <c r="I10" s="1066">
        <v>88.4205</v>
      </c>
      <c r="J10" s="1066">
        <v>91.5693</v>
      </c>
      <c r="K10" s="1073">
        <v>80.2337</v>
      </c>
      <c r="L10" s="1073">
        <v>78.6603</v>
      </c>
      <c r="M10" s="1073">
        <v>91.3</v>
      </c>
      <c r="N10" s="1073">
        <v>116.6</v>
      </c>
    </row>
    <row r="11" spans="1:7" ht="12.75">
      <c r="A11" s="1059"/>
      <c r="B11" s="1059"/>
      <c r="C11" s="1059"/>
      <c r="D11" s="1059"/>
      <c r="E11" s="1059"/>
      <c r="F11" s="1059"/>
      <c r="G11" s="1059"/>
    </row>
  </sheetData>
  <sheetProtection/>
  <mergeCells count="2">
    <mergeCell ref="A1:N1"/>
    <mergeCell ref="A2:G2"/>
  </mergeCells>
  <printOptions/>
  <pageMargins left="0.75" right="0.75" top="1" bottom="1" header="0.5" footer="0.5"/>
  <pageSetup orientation="portrait" paperSize="9"/>
</worksheet>
</file>

<file path=xl/worksheets/sheet112.xml><?xml version="1.0" encoding="utf-8"?>
<worksheet xmlns="http://schemas.openxmlformats.org/spreadsheetml/2006/main" xmlns:r="http://schemas.openxmlformats.org/officeDocument/2006/relationships">
  <sheetPr>
    <tabColor indexed="41"/>
  </sheetPr>
  <dimension ref="A1:E11"/>
  <sheetViews>
    <sheetView workbookViewId="0" topLeftCell="A1">
      <selection activeCell="A6" sqref="A6:IV6"/>
    </sheetView>
  </sheetViews>
  <sheetFormatPr defaultColWidth="9.00390625" defaultRowHeight="14.25"/>
  <cols>
    <col min="1" max="1" width="30.375" style="102" customWidth="1"/>
    <col min="2" max="2" width="9.00390625" style="102" customWidth="1"/>
    <col min="3" max="5" width="11.125" style="102" customWidth="1"/>
    <col min="6" max="16384" width="9.00390625" style="102" customWidth="1"/>
  </cols>
  <sheetData>
    <row r="1" spans="1:5" ht="28.5" customHeight="1">
      <c r="A1" s="1039" t="s">
        <v>195</v>
      </c>
      <c r="B1" s="1039"/>
      <c r="C1" s="1039"/>
      <c r="D1" s="1039"/>
      <c r="E1" s="1039"/>
    </row>
    <row r="2" spans="1:4" ht="13.5">
      <c r="A2" s="1040"/>
      <c r="B2" s="1040"/>
      <c r="C2" s="1040"/>
      <c r="D2" s="1040"/>
    </row>
    <row r="3" spans="1:5" ht="29.25" customHeight="1">
      <c r="A3" s="1041" t="s">
        <v>279</v>
      </c>
      <c r="B3" s="1042" t="s">
        <v>280</v>
      </c>
      <c r="C3" s="1043" t="s">
        <v>294</v>
      </c>
      <c r="D3" s="1043" t="s">
        <v>293</v>
      </c>
      <c r="E3" s="631" t="s">
        <v>995</v>
      </c>
    </row>
    <row r="4" spans="1:5" ht="29.25" customHeight="1">
      <c r="A4" s="1044" t="s">
        <v>2051</v>
      </c>
      <c r="B4" s="1045" t="s">
        <v>400</v>
      </c>
      <c r="C4" s="1046">
        <v>20</v>
      </c>
      <c r="D4" s="1046">
        <v>20</v>
      </c>
      <c r="E4" s="1047">
        <v>0</v>
      </c>
    </row>
    <row r="5" spans="1:5" ht="29.25" customHeight="1">
      <c r="A5" s="1048" t="s">
        <v>2052</v>
      </c>
      <c r="B5" s="1049" t="s">
        <v>341</v>
      </c>
      <c r="C5" s="793">
        <v>40355.1</v>
      </c>
      <c r="D5" s="793">
        <v>38302.1</v>
      </c>
      <c r="E5" s="1047">
        <v>5.360019424522422</v>
      </c>
    </row>
    <row r="6" spans="1:5" ht="29.25" customHeight="1">
      <c r="A6" s="1050" t="s">
        <v>2053</v>
      </c>
      <c r="B6" s="1051" t="s">
        <v>341</v>
      </c>
      <c r="C6" s="793">
        <v>27416.4</v>
      </c>
      <c r="D6" s="793">
        <v>24906.4</v>
      </c>
      <c r="E6" s="1047">
        <v>10.077731024957437</v>
      </c>
    </row>
    <row r="7" spans="1:5" ht="29.25" customHeight="1">
      <c r="A7" s="1050" t="s">
        <v>2054</v>
      </c>
      <c r="B7" s="1051" t="s">
        <v>341</v>
      </c>
      <c r="C7" s="793">
        <v>356.2</v>
      </c>
      <c r="D7" s="793">
        <v>362.2</v>
      </c>
      <c r="E7" s="1047">
        <v>-1.656543346217565</v>
      </c>
    </row>
    <row r="8" spans="1:5" ht="29.25" customHeight="1">
      <c r="A8" s="1050" t="s">
        <v>2055</v>
      </c>
      <c r="B8" s="1052" t="s">
        <v>341</v>
      </c>
      <c r="C8" s="793">
        <v>12582.5</v>
      </c>
      <c r="D8" s="793">
        <v>13033.5</v>
      </c>
      <c r="E8" s="1047">
        <v>-3.4603138067288097</v>
      </c>
    </row>
    <row r="9" spans="1:5" ht="29.25" customHeight="1">
      <c r="A9" s="1048" t="s">
        <v>2056</v>
      </c>
      <c r="B9" s="1053" t="s">
        <v>2057</v>
      </c>
      <c r="C9" s="1054">
        <v>644.3667</v>
      </c>
      <c r="D9" s="1054">
        <v>647.8362</v>
      </c>
      <c r="E9" s="1047">
        <v>-0.5355520423218074</v>
      </c>
    </row>
    <row r="10" spans="1:5" ht="29.25" customHeight="1">
      <c r="A10" s="1055" t="s">
        <v>2058</v>
      </c>
      <c r="B10" s="1056" t="s">
        <v>2057</v>
      </c>
      <c r="C10" s="1057">
        <v>116.5658</v>
      </c>
      <c r="D10" s="1057">
        <v>91.3016</v>
      </c>
      <c r="E10" s="1058">
        <v>27.671147055473288</v>
      </c>
    </row>
    <row r="11" spans="1:4" ht="12.75">
      <c r="A11" s="1059"/>
      <c r="B11" s="1059"/>
      <c r="C11" s="1059"/>
      <c r="D11" s="1059"/>
    </row>
  </sheetData>
  <sheetProtection/>
  <mergeCells count="2">
    <mergeCell ref="A1:E1"/>
    <mergeCell ref="A2:D2"/>
  </mergeCells>
  <printOptions/>
  <pageMargins left="0.75" right="0.75" top="1" bottom="1" header="0.5" footer="0.5"/>
  <pageSetup orientation="portrait" paperSize="9"/>
</worksheet>
</file>

<file path=xl/worksheets/sheet113.xml><?xml version="1.0" encoding="utf-8"?>
<worksheet xmlns="http://schemas.openxmlformats.org/spreadsheetml/2006/main" xmlns:r="http://schemas.openxmlformats.org/officeDocument/2006/relationships">
  <sheetPr>
    <tabColor indexed="41"/>
  </sheetPr>
  <dimension ref="A1:M16"/>
  <sheetViews>
    <sheetView workbookViewId="0" topLeftCell="A1">
      <selection activeCell="A5" sqref="A5:IV5"/>
    </sheetView>
  </sheetViews>
  <sheetFormatPr defaultColWidth="9.00390625" defaultRowHeight="14.25"/>
  <cols>
    <col min="1" max="1" width="34.25390625" style="102" customWidth="1"/>
    <col min="2" max="10" width="10.375" style="102" customWidth="1"/>
    <col min="11" max="11" width="9.00390625" style="101" customWidth="1"/>
    <col min="12" max="12" width="11.625" style="102" bestFit="1" customWidth="1"/>
    <col min="13" max="252" width="9.00390625" style="102" customWidth="1"/>
  </cols>
  <sheetData>
    <row r="1" spans="1:10" ht="28.5" customHeight="1">
      <c r="A1" s="250" t="s">
        <v>196</v>
      </c>
      <c r="B1" s="250"/>
      <c r="C1" s="250"/>
      <c r="D1" s="250"/>
      <c r="E1" s="250"/>
      <c r="F1" s="250"/>
      <c r="G1" s="250"/>
      <c r="H1" s="250"/>
      <c r="I1" s="250"/>
      <c r="J1" s="250"/>
    </row>
    <row r="2" spans="1:10" ht="15">
      <c r="A2" s="1016"/>
      <c r="B2" s="1016"/>
      <c r="C2" s="1016"/>
      <c r="D2" s="1016"/>
      <c r="E2" s="1016"/>
      <c r="F2" s="1016"/>
      <c r="G2" s="1016"/>
      <c r="H2" s="1016"/>
      <c r="I2" s="1016"/>
      <c r="J2" s="1016"/>
    </row>
    <row r="3" spans="1:10" ht="21" customHeight="1">
      <c r="A3" s="1017" t="s">
        <v>427</v>
      </c>
      <c r="B3" s="1018" t="s">
        <v>2059</v>
      </c>
      <c r="C3" s="1018"/>
      <c r="D3" s="1018"/>
      <c r="E3" s="1018" t="s">
        <v>2060</v>
      </c>
      <c r="F3" s="1018"/>
      <c r="G3" s="1018"/>
      <c r="H3" s="1019" t="s">
        <v>2061</v>
      </c>
      <c r="I3" s="1019"/>
      <c r="J3" s="1033"/>
    </row>
    <row r="4" spans="1:10" ht="21" customHeight="1">
      <c r="A4" s="1020"/>
      <c r="B4" s="1021" t="s">
        <v>294</v>
      </c>
      <c r="C4" s="1021" t="s">
        <v>293</v>
      </c>
      <c r="D4" s="1022" t="s">
        <v>995</v>
      </c>
      <c r="E4" s="1021" t="s">
        <v>294</v>
      </c>
      <c r="F4" s="1021" t="s">
        <v>293</v>
      </c>
      <c r="G4" s="1022" t="s">
        <v>995</v>
      </c>
      <c r="H4" s="1021" t="s">
        <v>294</v>
      </c>
      <c r="I4" s="1021" t="s">
        <v>293</v>
      </c>
      <c r="J4" s="1034" t="s">
        <v>995</v>
      </c>
    </row>
    <row r="5" spans="1:12" ht="21" customHeight="1">
      <c r="A5" s="1023" t="s">
        <v>468</v>
      </c>
      <c r="B5" s="1024">
        <v>946537.9</v>
      </c>
      <c r="C5" s="1024">
        <v>871014.6</v>
      </c>
      <c r="D5" s="1025">
        <f aca="true" t="shared" si="0" ref="D5:D10">B5/C5*100-100</f>
        <v>8.670727218579358</v>
      </c>
      <c r="E5" s="1024">
        <v>4009</v>
      </c>
      <c r="F5" s="1024">
        <v>4319</v>
      </c>
      <c r="G5" s="1025">
        <f aca="true" t="shared" si="1" ref="G5:G10">E5/F5*100-100</f>
        <v>-7.177587404491774</v>
      </c>
      <c r="H5" s="1024">
        <v>105850.8</v>
      </c>
      <c r="I5" s="1024">
        <v>98000.4</v>
      </c>
      <c r="J5" s="1035">
        <f aca="true" t="shared" si="2" ref="J5:J10">H5/I5*100-100</f>
        <v>8.010579548654917</v>
      </c>
      <c r="L5" s="1036"/>
    </row>
    <row r="6" spans="1:12" ht="21" customHeight="1">
      <c r="A6" s="1026" t="s">
        <v>2062</v>
      </c>
      <c r="B6" s="1024">
        <f>(B7+B8+B9+B10+B12)</f>
        <v>866260.1</v>
      </c>
      <c r="C6" s="1024">
        <f>(C7+C8+C9+C10+C12)</f>
        <v>783258.9</v>
      </c>
      <c r="D6" s="1025">
        <f t="shared" si="0"/>
        <v>10.596904803762826</v>
      </c>
      <c r="E6" s="1024">
        <f>E7+E8+E9+E10+E12</f>
        <v>3256</v>
      </c>
      <c r="F6" s="1024">
        <f>F7+F8+F9+F10+F12</f>
        <v>3508</v>
      </c>
      <c r="G6" s="1025">
        <f t="shared" si="1"/>
        <v>-7.183580387685296</v>
      </c>
      <c r="H6" s="1024">
        <f>(H7+H8+H9+H10+H12)</f>
        <v>113488.70000000001</v>
      </c>
      <c r="I6" s="1024">
        <f>(I7+I8+I9+I10+I12)</f>
        <v>92127.4</v>
      </c>
      <c r="J6" s="1035">
        <f t="shared" si="2"/>
        <v>23.186695814708784</v>
      </c>
      <c r="L6" s="1036"/>
    </row>
    <row r="7" spans="1:12" ht="21" customHeight="1">
      <c r="A7" s="1027" t="s">
        <v>2063</v>
      </c>
      <c r="B7" s="1028">
        <v>4373.7</v>
      </c>
      <c r="C7" s="1028">
        <v>3717.8</v>
      </c>
      <c r="D7" s="1029">
        <f t="shared" si="0"/>
        <v>17.64215396202053</v>
      </c>
      <c r="E7" s="1028">
        <v>143</v>
      </c>
      <c r="F7" s="1028">
        <v>142</v>
      </c>
      <c r="G7" s="1029">
        <f t="shared" si="1"/>
        <v>0.7042253521126725</v>
      </c>
      <c r="H7" s="1028"/>
      <c r="I7" s="1028"/>
      <c r="J7" s="1037"/>
      <c r="L7" s="1036"/>
    </row>
    <row r="8" spans="1:12" ht="21" customHeight="1">
      <c r="A8" s="1027" t="s">
        <v>2064</v>
      </c>
      <c r="B8" s="1028">
        <v>79496.3</v>
      </c>
      <c r="C8" s="1028">
        <v>97485.9</v>
      </c>
      <c r="D8" s="1029">
        <f t="shared" si="0"/>
        <v>-18.453540460723033</v>
      </c>
      <c r="E8" s="1028">
        <v>1171</v>
      </c>
      <c r="F8" s="1028">
        <v>1295</v>
      </c>
      <c r="G8" s="1029">
        <f t="shared" si="1"/>
        <v>-9.575289575289574</v>
      </c>
      <c r="H8" s="1028">
        <v>-16255.6</v>
      </c>
      <c r="I8" s="1028">
        <v>-19971.7</v>
      </c>
      <c r="J8" s="1037">
        <f t="shared" si="2"/>
        <v>-18.60682866255752</v>
      </c>
      <c r="L8" s="1036"/>
    </row>
    <row r="9" spans="1:12" ht="21" customHeight="1">
      <c r="A9" s="1027" t="s">
        <v>2065</v>
      </c>
      <c r="B9" s="1028">
        <v>277995.3</v>
      </c>
      <c r="C9" s="1028">
        <v>217507.9</v>
      </c>
      <c r="D9" s="1029">
        <f t="shared" si="0"/>
        <v>27.80928876606322</v>
      </c>
      <c r="E9" s="1028">
        <v>472</v>
      </c>
      <c r="F9" s="1028">
        <v>512</v>
      </c>
      <c r="G9" s="1029">
        <f t="shared" si="1"/>
        <v>-7.8125</v>
      </c>
      <c r="H9" s="1028">
        <v>-669.8</v>
      </c>
      <c r="I9" s="1028">
        <v>12423.4</v>
      </c>
      <c r="J9" s="1037">
        <f t="shared" si="2"/>
        <v>-105.39143873657775</v>
      </c>
      <c r="L9" s="1036"/>
    </row>
    <row r="10" spans="1:12" ht="21" customHeight="1">
      <c r="A10" s="1027" t="s">
        <v>2066</v>
      </c>
      <c r="B10" s="1028">
        <v>474137.9</v>
      </c>
      <c r="C10" s="1028">
        <v>435149.2</v>
      </c>
      <c r="D10" s="1029">
        <f t="shared" si="0"/>
        <v>8.959846415895981</v>
      </c>
      <c r="E10" s="1028">
        <v>363</v>
      </c>
      <c r="F10" s="1028">
        <v>370</v>
      </c>
      <c r="G10" s="1029">
        <f t="shared" si="1"/>
        <v>-1.8918918918919019</v>
      </c>
      <c r="H10" s="1028">
        <v>125239.6</v>
      </c>
      <c r="I10" s="1028">
        <v>95370.5</v>
      </c>
      <c r="J10" s="1037">
        <f t="shared" si="2"/>
        <v>31.319013741146392</v>
      </c>
      <c r="L10" s="1036"/>
    </row>
    <row r="11" spans="1:12" ht="21" customHeight="1">
      <c r="A11" s="1027" t="s">
        <v>2067</v>
      </c>
      <c r="B11" s="1028"/>
      <c r="C11" s="1028"/>
      <c r="D11" s="1029"/>
      <c r="E11" s="1028"/>
      <c r="F11" s="1028"/>
      <c r="G11" s="1029"/>
      <c r="H11" s="1028"/>
      <c r="I11" s="1028"/>
      <c r="J11" s="1037"/>
      <c r="L11" s="1036"/>
    </row>
    <row r="12" spans="1:12" ht="21" customHeight="1">
      <c r="A12" s="1027" t="s">
        <v>2068</v>
      </c>
      <c r="B12" s="1028">
        <v>30256.9</v>
      </c>
      <c r="C12" s="1028">
        <v>29398.1</v>
      </c>
      <c r="D12" s="1029">
        <f aca="true" t="shared" si="3" ref="D12:D16">B12/C12*100-100</f>
        <v>2.9212772253989243</v>
      </c>
      <c r="E12" s="1028">
        <v>1107</v>
      </c>
      <c r="F12" s="1028">
        <v>1189</v>
      </c>
      <c r="G12" s="1029">
        <f aca="true" t="shared" si="4" ref="G12:G16">E12/F12*100-100</f>
        <v>-6.896551724137936</v>
      </c>
      <c r="H12" s="1028">
        <v>5174.5</v>
      </c>
      <c r="I12" s="1028">
        <v>4305.2</v>
      </c>
      <c r="J12" s="1037">
        <f aca="true" t="shared" si="5" ref="J12:J16">H12/I12*100-100</f>
        <v>20.191861005295934</v>
      </c>
      <c r="L12" s="1036"/>
    </row>
    <row r="13" spans="1:12" ht="21" customHeight="1">
      <c r="A13" s="1026" t="s">
        <v>2069</v>
      </c>
      <c r="B13" s="1024">
        <f>(B14+B15+B16)</f>
        <v>80277.8</v>
      </c>
      <c r="C13" s="1024">
        <f>(C14+C15+C16)</f>
        <v>87755.7</v>
      </c>
      <c r="D13" s="1025">
        <f t="shared" si="3"/>
        <v>-8.521269843440365</v>
      </c>
      <c r="E13" s="1024">
        <f>E14+E15+E16</f>
        <v>753</v>
      </c>
      <c r="F13" s="1024">
        <f>F14+F15+F16</f>
        <v>811</v>
      </c>
      <c r="G13" s="1025">
        <f t="shared" si="4"/>
        <v>-7.151664611590618</v>
      </c>
      <c r="H13" s="1024">
        <f>(H14+H15+H16)</f>
        <v>-7637.9</v>
      </c>
      <c r="I13" s="1024">
        <f>(I14+I15+I16)</f>
        <v>5873.000000000001</v>
      </c>
      <c r="J13" s="1035">
        <f t="shared" si="5"/>
        <v>-230.0510812191384</v>
      </c>
      <c r="L13" s="1036"/>
    </row>
    <row r="14" spans="1:12" ht="21" customHeight="1">
      <c r="A14" s="1027" t="s">
        <v>2070</v>
      </c>
      <c r="B14" s="1028">
        <v>20674.9</v>
      </c>
      <c r="C14" s="1028">
        <v>31465.9</v>
      </c>
      <c r="D14" s="1029">
        <f t="shared" si="3"/>
        <v>-34.29426776287981</v>
      </c>
      <c r="E14" s="1028">
        <v>679</v>
      </c>
      <c r="F14" s="1028">
        <v>754</v>
      </c>
      <c r="G14" s="1029">
        <f t="shared" si="4"/>
        <v>-9.946949602122018</v>
      </c>
      <c r="H14" s="1028">
        <v>-14948</v>
      </c>
      <c r="I14" s="1028">
        <v>-956.9</v>
      </c>
      <c r="J14" s="1037">
        <f t="shared" si="5"/>
        <v>1462.12770404431</v>
      </c>
      <c r="L14" s="1036"/>
    </row>
    <row r="15" spans="1:10" ht="21" customHeight="1">
      <c r="A15" s="1027" t="s">
        <v>2071</v>
      </c>
      <c r="B15" s="1028">
        <v>23354.7</v>
      </c>
      <c r="C15" s="1028">
        <v>18346.6</v>
      </c>
      <c r="D15" s="1029">
        <f t="shared" si="3"/>
        <v>27.297155876293175</v>
      </c>
      <c r="E15" s="1028">
        <v>26</v>
      </c>
      <c r="F15" s="1028">
        <v>21</v>
      </c>
      <c r="G15" s="1029">
        <f t="shared" si="4"/>
        <v>23.80952380952381</v>
      </c>
      <c r="H15" s="1028">
        <v>7252.6</v>
      </c>
      <c r="I15" s="1028">
        <v>6813.6</v>
      </c>
      <c r="J15" s="1037">
        <f t="shared" si="5"/>
        <v>6.4429963602207465</v>
      </c>
    </row>
    <row r="16" spans="1:13" ht="21" customHeight="1">
      <c r="A16" s="1030" t="s">
        <v>2072</v>
      </c>
      <c r="B16" s="1031">
        <v>36248.2</v>
      </c>
      <c r="C16" s="1031">
        <v>37943.2</v>
      </c>
      <c r="D16" s="1032">
        <f t="shared" si="3"/>
        <v>-4.467203609605946</v>
      </c>
      <c r="E16" s="1031">
        <v>48</v>
      </c>
      <c r="F16" s="1031">
        <v>36</v>
      </c>
      <c r="G16" s="1032">
        <f t="shared" si="4"/>
        <v>33.333333333333314</v>
      </c>
      <c r="H16" s="1031">
        <v>57.5</v>
      </c>
      <c r="I16" s="1031">
        <v>16.3</v>
      </c>
      <c r="J16" s="1038">
        <f t="shared" si="5"/>
        <v>252.76073619631904</v>
      </c>
      <c r="L16" s="1036"/>
      <c r="M16" s="1036"/>
    </row>
  </sheetData>
  <sheetProtection/>
  <mergeCells count="5">
    <mergeCell ref="A1:J1"/>
    <mergeCell ref="B3:D3"/>
    <mergeCell ref="E3:G3"/>
    <mergeCell ref="H3:J3"/>
    <mergeCell ref="A3:A4"/>
  </mergeCells>
  <printOptions/>
  <pageMargins left="0.75" right="0.75" top="1" bottom="1" header="0.5" footer="0.5"/>
  <pageSetup horizontalDpi="600" verticalDpi="600" orientation="portrait" paperSize="9"/>
</worksheet>
</file>

<file path=xl/worksheets/sheet114.xml><?xml version="1.0" encoding="utf-8"?>
<worksheet xmlns="http://schemas.openxmlformats.org/spreadsheetml/2006/main" xmlns:r="http://schemas.openxmlformats.org/officeDocument/2006/relationships">
  <sheetPr>
    <tabColor indexed="41"/>
  </sheetPr>
  <dimension ref="A1:I11"/>
  <sheetViews>
    <sheetView workbookViewId="0" topLeftCell="A1">
      <selection activeCell="M10" sqref="M10"/>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4" customHeight="1"/>
    <row r="3" spans="1:9" ht="18.75" customHeight="1">
      <c r="A3" s="100" t="s">
        <v>2073</v>
      </c>
      <c r="B3" s="100"/>
      <c r="C3" s="100"/>
      <c r="D3" s="100"/>
      <c r="E3" s="100"/>
      <c r="F3" s="100"/>
      <c r="G3" s="100"/>
      <c r="H3" s="100"/>
      <c r="I3" s="100"/>
    </row>
    <row r="4" spans="1:9" ht="34.5" customHeight="1">
      <c r="A4" s="3" t="s">
        <v>2074</v>
      </c>
      <c r="B4" s="3"/>
      <c r="C4" s="3"/>
      <c r="D4" s="3"/>
      <c r="E4" s="3"/>
      <c r="F4" s="3"/>
      <c r="G4" s="3"/>
      <c r="H4" s="3"/>
      <c r="I4" s="3"/>
    </row>
    <row r="5" spans="1:9" ht="18.75" customHeight="1">
      <c r="A5" s="3" t="s">
        <v>2075</v>
      </c>
      <c r="B5" s="3"/>
      <c r="C5" s="3"/>
      <c r="D5" s="3"/>
      <c r="E5" s="3"/>
      <c r="F5" s="3"/>
      <c r="G5" s="3"/>
      <c r="H5" s="3"/>
      <c r="I5" s="3"/>
    </row>
    <row r="6" spans="1:9" ht="18.75" customHeight="1">
      <c r="A6" s="3" t="s">
        <v>2076</v>
      </c>
      <c r="B6" s="3"/>
      <c r="C6" s="3"/>
      <c r="D6" s="3"/>
      <c r="E6" s="3"/>
      <c r="F6" s="3"/>
      <c r="G6" s="3"/>
      <c r="H6" s="3"/>
      <c r="I6" s="3"/>
    </row>
    <row r="7" spans="1:9" ht="33.75" customHeight="1">
      <c r="A7" s="3" t="s">
        <v>2077</v>
      </c>
      <c r="B7" s="3"/>
      <c r="C7" s="3"/>
      <c r="D7" s="3"/>
      <c r="E7" s="3"/>
      <c r="F7" s="3"/>
      <c r="G7" s="3"/>
      <c r="H7" s="3"/>
      <c r="I7" s="3"/>
    </row>
    <row r="8" spans="1:9" ht="18.75" customHeight="1">
      <c r="A8" s="3" t="s">
        <v>2078</v>
      </c>
      <c r="B8" s="3"/>
      <c r="C8" s="3"/>
      <c r="D8" s="3"/>
      <c r="E8" s="3"/>
      <c r="F8" s="3"/>
      <c r="G8" s="3"/>
      <c r="H8" s="3"/>
      <c r="I8" s="3"/>
    </row>
    <row r="9" spans="1:9" ht="18.75" customHeight="1">
      <c r="A9" s="100" t="s">
        <v>2079</v>
      </c>
      <c r="B9" s="100"/>
      <c r="C9" s="100"/>
      <c r="D9" s="100"/>
      <c r="E9" s="100"/>
      <c r="F9" s="100"/>
      <c r="G9" s="100"/>
      <c r="H9" s="100"/>
      <c r="I9" s="100"/>
    </row>
    <row r="10" spans="1:9" ht="94.5" customHeight="1">
      <c r="A10" s="644" t="s">
        <v>2080</v>
      </c>
      <c r="B10" s="644"/>
      <c r="C10" s="644"/>
      <c r="D10" s="644"/>
      <c r="E10" s="644"/>
      <c r="F10" s="644"/>
      <c r="G10" s="644"/>
      <c r="H10" s="644"/>
      <c r="I10" s="644"/>
    </row>
    <row r="11" spans="1:9" ht="49.5" customHeight="1">
      <c r="A11" s="644" t="s">
        <v>2081</v>
      </c>
      <c r="B11" s="644"/>
      <c r="C11" s="644"/>
      <c r="D11" s="644"/>
      <c r="E11" s="644"/>
      <c r="F11" s="644"/>
      <c r="G11" s="644"/>
      <c r="H11" s="644"/>
      <c r="I11" s="644"/>
    </row>
  </sheetData>
  <sheetProtection/>
  <mergeCells count="10">
    <mergeCell ref="A1:I1"/>
    <mergeCell ref="A3:I3"/>
    <mergeCell ref="A4:I4"/>
    <mergeCell ref="A5:I5"/>
    <mergeCell ref="A6:I6"/>
    <mergeCell ref="A7:I7"/>
    <mergeCell ref="A8:I8"/>
    <mergeCell ref="A9:I9"/>
    <mergeCell ref="A10:I10"/>
    <mergeCell ref="A11:I11"/>
  </mergeCells>
  <printOptions/>
  <pageMargins left="0.75" right="0.75" top="1" bottom="1" header="0.5" footer="0.5"/>
  <pageSetup orientation="portrait" paperSize="9"/>
</worksheet>
</file>

<file path=xl/worksheets/sheet115.xml><?xml version="1.0" encoding="utf-8"?>
<worksheet xmlns="http://schemas.openxmlformats.org/spreadsheetml/2006/main" xmlns:r="http://schemas.openxmlformats.org/officeDocument/2006/relationships">
  <sheetPr>
    <tabColor indexed="41"/>
  </sheetPr>
  <dimension ref="A1:I8"/>
  <sheetViews>
    <sheetView workbookViewId="0" topLeftCell="A1">
      <selection activeCell="M8" sqref="M8"/>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21" customHeight="1"/>
    <row r="3" spans="1:9" ht="18.75" customHeight="1">
      <c r="A3" s="99" t="s">
        <v>274</v>
      </c>
      <c r="B3" s="99"/>
      <c r="C3" s="99"/>
      <c r="D3" s="99"/>
      <c r="E3" s="99"/>
      <c r="F3" s="99"/>
      <c r="G3" s="99"/>
      <c r="H3" s="99"/>
      <c r="I3" s="99"/>
    </row>
    <row r="4" spans="1:9" ht="79.5" customHeight="1">
      <c r="A4" s="3" t="s">
        <v>2082</v>
      </c>
      <c r="B4" s="3"/>
      <c r="C4" s="3"/>
      <c r="D4" s="3"/>
      <c r="E4" s="3"/>
      <c r="F4" s="3"/>
      <c r="G4" s="3"/>
      <c r="H4" s="3"/>
      <c r="I4" s="3"/>
    </row>
    <row r="5" spans="1:9" ht="18.75" customHeight="1">
      <c r="A5" s="99" t="s">
        <v>631</v>
      </c>
      <c r="B5" s="99"/>
      <c r="C5" s="99"/>
      <c r="D5" s="99"/>
      <c r="E5" s="99"/>
      <c r="F5" s="99"/>
      <c r="G5" s="99"/>
      <c r="H5" s="99"/>
      <c r="I5" s="99"/>
    </row>
    <row r="6" spans="1:9" ht="32.25" customHeight="1">
      <c r="A6" s="3" t="s">
        <v>2083</v>
      </c>
      <c r="B6" s="3"/>
      <c r="C6" s="3"/>
      <c r="D6" s="3"/>
      <c r="E6" s="3"/>
      <c r="F6" s="3"/>
      <c r="G6" s="3"/>
      <c r="H6" s="3"/>
      <c r="I6" s="3"/>
    </row>
    <row r="7" spans="1:9" ht="18.75" customHeight="1">
      <c r="A7" s="99" t="s">
        <v>638</v>
      </c>
      <c r="B7" s="99"/>
      <c r="C7" s="99"/>
      <c r="D7" s="99"/>
      <c r="E7" s="99"/>
      <c r="F7" s="99"/>
      <c r="G7" s="99"/>
      <c r="H7" s="99"/>
      <c r="I7" s="99"/>
    </row>
    <row r="8" spans="1:9" ht="111" customHeight="1">
      <c r="A8" s="507" t="s">
        <v>2084</v>
      </c>
      <c r="B8" s="507"/>
      <c r="C8" s="507"/>
      <c r="D8" s="507"/>
      <c r="E8" s="507"/>
      <c r="F8" s="507"/>
      <c r="G8" s="507"/>
      <c r="H8" s="507"/>
      <c r="I8" s="507"/>
    </row>
  </sheetData>
  <sheetProtection/>
  <mergeCells count="7">
    <mergeCell ref="A1:I1"/>
    <mergeCell ref="A3:I3"/>
    <mergeCell ref="A4:I4"/>
    <mergeCell ref="A5:I5"/>
    <mergeCell ref="A6:I6"/>
    <mergeCell ref="A7:I7"/>
    <mergeCell ref="A8:I8"/>
  </mergeCells>
  <printOptions/>
  <pageMargins left="0.75" right="0.75" top="1" bottom="1" header="0.5" footer="0.5"/>
  <pageSetup orientation="portrait" paperSize="9"/>
</worksheet>
</file>

<file path=xl/worksheets/sheet116.xml><?xml version="1.0" encoding="utf-8"?>
<worksheet xmlns="http://schemas.openxmlformats.org/spreadsheetml/2006/main" xmlns:r="http://schemas.openxmlformats.org/officeDocument/2006/relationships">
  <sheetPr>
    <tabColor indexed="41"/>
  </sheetPr>
  <dimension ref="A1:P16"/>
  <sheetViews>
    <sheetView workbookViewId="0" topLeftCell="A1">
      <pane xSplit="2" ySplit="3" topLeftCell="D4" activePane="bottomRight" state="frozen"/>
      <selection pane="bottomRight" activeCell="Q9" sqref="Q9"/>
    </sheetView>
  </sheetViews>
  <sheetFormatPr defaultColWidth="9.00390625" defaultRowHeight="14.25"/>
  <cols>
    <col min="1" max="1" width="23.50390625" style="102" customWidth="1"/>
    <col min="2" max="2" width="9.75390625" style="102" customWidth="1"/>
    <col min="3" max="10" width="8.875" style="102" customWidth="1"/>
    <col min="11" max="14" width="9.00390625" style="102" customWidth="1"/>
    <col min="15" max="15" width="9.625" style="102" customWidth="1"/>
    <col min="16" max="16" width="11.125" style="102" bestFit="1" customWidth="1"/>
    <col min="17" max="16384" width="9.00390625" style="102" customWidth="1"/>
  </cols>
  <sheetData>
    <row r="1" spans="1:16" ht="38.25" customHeight="1">
      <c r="A1" s="986" t="s">
        <v>198</v>
      </c>
      <c r="B1" s="986"/>
      <c r="C1" s="986"/>
      <c r="D1" s="986"/>
      <c r="E1" s="986"/>
      <c r="F1" s="986"/>
      <c r="G1" s="986"/>
      <c r="H1" s="986"/>
      <c r="I1" s="986"/>
      <c r="J1" s="986"/>
      <c r="K1" s="986"/>
      <c r="L1" s="986"/>
      <c r="M1" s="986"/>
      <c r="N1" s="986"/>
      <c r="O1" s="986"/>
      <c r="P1" s="986"/>
    </row>
    <row r="2" spans="1:10" ht="15">
      <c r="A2" s="987"/>
      <c r="B2" s="987"/>
      <c r="C2" s="988"/>
      <c r="D2" s="988"/>
      <c r="E2" s="988"/>
      <c r="F2" s="988"/>
      <c r="G2" s="989"/>
      <c r="H2" s="988"/>
      <c r="I2" s="988"/>
      <c r="J2" s="988"/>
    </row>
    <row r="3" spans="1:16" ht="35.25" customHeight="1">
      <c r="A3" s="990" t="s">
        <v>427</v>
      </c>
      <c r="B3" s="990" t="s">
        <v>280</v>
      </c>
      <c r="C3" s="991" t="s">
        <v>281</v>
      </c>
      <c r="D3" s="991" t="s">
        <v>282</v>
      </c>
      <c r="E3" s="991" t="s">
        <v>283</v>
      </c>
      <c r="F3" s="991" t="s">
        <v>284</v>
      </c>
      <c r="G3" s="991" t="s">
        <v>285</v>
      </c>
      <c r="H3" s="991" t="s">
        <v>286</v>
      </c>
      <c r="I3" s="991" t="s">
        <v>287</v>
      </c>
      <c r="J3" s="1008" t="s">
        <v>288</v>
      </c>
      <c r="K3" s="1008" t="s">
        <v>1362</v>
      </c>
      <c r="L3" s="1008" t="s">
        <v>290</v>
      </c>
      <c r="M3" s="1008" t="s">
        <v>291</v>
      </c>
      <c r="N3" s="1008" t="s">
        <v>292</v>
      </c>
      <c r="O3" s="1008" t="s">
        <v>293</v>
      </c>
      <c r="P3" s="1008" t="s">
        <v>294</v>
      </c>
    </row>
    <row r="4" spans="1:16" ht="35.25" customHeight="1">
      <c r="A4" s="992" t="s">
        <v>2085</v>
      </c>
      <c r="B4" s="993" t="s">
        <v>2086</v>
      </c>
      <c r="C4" s="994">
        <f aca="true" t="shared" si="0" ref="C4:J4">C5+C6+C8+C9</f>
        <v>77.54</v>
      </c>
      <c r="D4" s="994">
        <f t="shared" si="0"/>
        <v>84.41</v>
      </c>
      <c r="E4" s="994">
        <f t="shared" si="0"/>
        <v>91.30000000000001</v>
      </c>
      <c r="F4" s="994">
        <f t="shared" si="0"/>
        <v>93.01</v>
      </c>
      <c r="G4" s="994">
        <f t="shared" si="0"/>
        <v>95.70000000000002</v>
      </c>
      <c r="H4" s="994">
        <f t="shared" si="0"/>
        <v>99.81</v>
      </c>
      <c r="I4" s="994">
        <f t="shared" si="0"/>
        <v>103.78999999999999</v>
      </c>
      <c r="J4" s="994">
        <f t="shared" si="0"/>
        <v>106.88759999999999</v>
      </c>
      <c r="K4" s="994">
        <v>112.3102</v>
      </c>
      <c r="L4" s="1009">
        <v>114.9</v>
      </c>
      <c r="M4" s="1009">
        <v>110.56</v>
      </c>
      <c r="N4" s="1009">
        <v>107.63</v>
      </c>
      <c r="O4" s="1009">
        <v>112.45</v>
      </c>
      <c r="P4" s="1010" t="s">
        <v>306</v>
      </c>
    </row>
    <row r="5" spans="1:16" ht="35.25" customHeight="1">
      <c r="A5" s="995" t="s">
        <v>2087</v>
      </c>
      <c r="B5" s="996" t="s">
        <v>2086</v>
      </c>
      <c r="C5" s="997">
        <v>2.29</v>
      </c>
      <c r="D5" s="997">
        <v>5.07</v>
      </c>
      <c r="E5" s="997">
        <v>4.18</v>
      </c>
      <c r="F5" s="997">
        <v>4.18</v>
      </c>
      <c r="G5" s="997">
        <v>3.7</v>
      </c>
      <c r="H5" s="997">
        <v>3.08</v>
      </c>
      <c r="I5" s="997">
        <v>3.12</v>
      </c>
      <c r="J5" s="997">
        <v>3.02</v>
      </c>
      <c r="K5" s="997">
        <v>3.04</v>
      </c>
      <c r="L5" s="1011">
        <v>2.88</v>
      </c>
      <c r="M5" s="1011">
        <v>2.91</v>
      </c>
      <c r="N5" s="1011">
        <v>2.92</v>
      </c>
      <c r="O5" s="1011">
        <v>3</v>
      </c>
      <c r="P5" s="1012" t="s">
        <v>306</v>
      </c>
    </row>
    <row r="6" spans="1:16" ht="35.25" customHeight="1">
      <c r="A6" s="998" t="s">
        <v>2088</v>
      </c>
      <c r="B6" s="996" t="s">
        <v>2086</v>
      </c>
      <c r="C6" s="997">
        <v>36.52</v>
      </c>
      <c r="D6" s="997">
        <v>38.19</v>
      </c>
      <c r="E6" s="997">
        <v>44.77</v>
      </c>
      <c r="F6" s="997">
        <v>44.42</v>
      </c>
      <c r="G6" s="997">
        <v>46.95</v>
      </c>
      <c r="H6" s="997">
        <v>51.46</v>
      </c>
      <c r="I6" s="997">
        <v>52.07</v>
      </c>
      <c r="J6" s="997">
        <v>54.12</v>
      </c>
      <c r="K6" s="997">
        <v>53.26</v>
      </c>
      <c r="L6" s="1011">
        <v>48.74</v>
      </c>
      <c r="M6" s="1011">
        <v>42.39</v>
      </c>
      <c r="N6" s="1011">
        <v>39.12</v>
      </c>
      <c r="O6" s="1011">
        <v>40.76</v>
      </c>
      <c r="P6" s="1012" t="s">
        <v>306</v>
      </c>
    </row>
    <row r="7" spans="1:16" ht="35.25" customHeight="1">
      <c r="A7" s="998" t="s">
        <v>2089</v>
      </c>
      <c r="B7" s="996" t="s">
        <v>2086</v>
      </c>
      <c r="C7" s="997">
        <v>31.78</v>
      </c>
      <c r="D7" s="997">
        <v>34.28</v>
      </c>
      <c r="E7" s="997">
        <v>39.83</v>
      </c>
      <c r="F7" s="997">
        <v>40.42</v>
      </c>
      <c r="G7" s="997">
        <v>43</v>
      </c>
      <c r="H7" s="997">
        <v>47.31</v>
      </c>
      <c r="I7" s="997">
        <v>46.78</v>
      </c>
      <c r="J7" s="997">
        <v>50.03</v>
      </c>
      <c r="K7" s="997">
        <v>50.72</v>
      </c>
      <c r="L7" s="1011">
        <v>45.92</v>
      </c>
      <c r="M7" s="1011">
        <v>39.77</v>
      </c>
      <c r="N7" s="1011">
        <v>36.63</v>
      </c>
      <c r="O7" s="1011">
        <v>38.07</v>
      </c>
      <c r="P7" s="1012" t="s">
        <v>306</v>
      </c>
    </row>
    <row r="8" spans="1:16" ht="35.25" customHeight="1">
      <c r="A8" s="998" t="s">
        <v>2090</v>
      </c>
      <c r="B8" s="996" t="s">
        <v>2086</v>
      </c>
      <c r="C8" s="999">
        <v>23.98</v>
      </c>
      <c r="D8" s="999">
        <v>23.73</v>
      </c>
      <c r="E8" s="999">
        <v>28.04</v>
      </c>
      <c r="F8" s="999">
        <v>23.02</v>
      </c>
      <c r="G8" s="999">
        <v>24.93</v>
      </c>
      <c r="H8" s="999">
        <v>26.33</v>
      </c>
      <c r="I8" s="999">
        <v>26.58</v>
      </c>
      <c r="J8" s="999">
        <v>26.25</v>
      </c>
      <c r="K8" s="999">
        <v>30.7</v>
      </c>
      <c r="L8" s="1013">
        <v>34.94</v>
      </c>
      <c r="M8" s="1013">
        <v>35.36</v>
      </c>
      <c r="N8" s="1013">
        <v>34.61</v>
      </c>
      <c r="O8" s="1013">
        <v>35.47</v>
      </c>
      <c r="P8" s="1012" t="s">
        <v>306</v>
      </c>
    </row>
    <row r="9" spans="1:16" ht="35.25" customHeight="1">
      <c r="A9" s="998" t="s">
        <v>2091</v>
      </c>
      <c r="B9" s="996" t="s">
        <v>2086</v>
      </c>
      <c r="C9" s="999">
        <v>14.75</v>
      </c>
      <c r="D9" s="999">
        <v>17.42</v>
      </c>
      <c r="E9" s="999">
        <v>14.31</v>
      </c>
      <c r="F9" s="999">
        <v>21.39</v>
      </c>
      <c r="G9" s="999">
        <v>20.12</v>
      </c>
      <c r="H9" s="999">
        <v>18.94</v>
      </c>
      <c r="I9" s="999">
        <v>22.02</v>
      </c>
      <c r="J9" s="999">
        <v>23.4976</v>
      </c>
      <c r="K9" s="999">
        <v>25.31</v>
      </c>
      <c r="L9" s="1013">
        <v>28.33</v>
      </c>
      <c r="M9" s="1013">
        <v>29.9</v>
      </c>
      <c r="N9" s="1013">
        <v>30.98</v>
      </c>
      <c r="O9" s="1013">
        <v>33.23</v>
      </c>
      <c r="P9" s="1012" t="s">
        <v>306</v>
      </c>
    </row>
    <row r="10" spans="1:16" ht="35.25" customHeight="1">
      <c r="A10" s="1000" t="s">
        <v>2092</v>
      </c>
      <c r="B10" s="1001" t="s">
        <v>2093</v>
      </c>
      <c r="C10" s="1002">
        <v>0.9079</v>
      </c>
      <c r="D10" s="1002">
        <v>0.8493660696317167</v>
      </c>
      <c r="E10" s="1002">
        <v>0.7511930228731282</v>
      </c>
      <c r="F10" s="1002">
        <v>0.7655774137789119</v>
      </c>
      <c r="G10" s="1002">
        <v>0.7280888618381011</v>
      </c>
      <c r="H10" s="1002">
        <v>0.6745742092457421</v>
      </c>
      <c r="I10" s="1002">
        <v>0.6148</v>
      </c>
      <c r="J10" s="1002">
        <v>0.5872</v>
      </c>
      <c r="K10" s="1002">
        <v>0.5521395601278408</v>
      </c>
      <c r="L10" s="1014">
        <v>0.5239</v>
      </c>
      <c r="M10" s="1014">
        <v>0.4722</v>
      </c>
      <c r="N10" s="1014">
        <v>0.4149</v>
      </c>
      <c r="O10" s="1014">
        <v>0.3935</v>
      </c>
      <c r="P10" s="1012" t="s">
        <v>306</v>
      </c>
    </row>
    <row r="11" spans="1:16" ht="35.25" customHeight="1">
      <c r="A11" s="1003" t="s">
        <v>2094</v>
      </c>
      <c r="B11" s="1004" t="s">
        <v>346</v>
      </c>
      <c r="C11" s="1005"/>
      <c r="D11" s="1005">
        <v>6.94</v>
      </c>
      <c r="E11" s="1005">
        <v>11.55</v>
      </c>
      <c r="F11" s="1005">
        <v>3.99</v>
      </c>
      <c r="G11" s="1005">
        <v>2.14</v>
      </c>
      <c r="H11" s="1005">
        <v>7.09</v>
      </c>
      <c r="I11" s="1005">
        <v>3.74</v>
      </c>
      <c r="J11" s="1005">
        <v>5.81</v>
      </c>
      <c r="K11" s="1005">
        <v>5.05</v>
      </c>
      <c r="L11" s="1015">
        <v>5.44</v>
      </c>
      <c r="M11" s="1015">
        <v>10.53</v>
      </c>
      <c r="N11" s="1015">
        <v>9.28</v>
      </c>
      <c r="O11" s="1015">
        <v>2.86</v>
      </c>
      <c r="P11" s="1015">
        <v>4.2</v>
      </c>
    </row>
    <row r="12" spans="1:10" ht="19.5" customHeight="1">
      <c r="A12" s="1006" t="s">
        <v>2095</v>
      </c>
      <c r="B12" s="1006"/>
      <c r="C12" s="1006"/>
      <c r="D12" s="1006"/>
      <c r="E12" s="1006"/>
      <c r="F12" s="1006"/>
      <c r="G12" s="1006"/>
      <c r="H12" s="1006"/>
      <c r="I12" s="1006"/>
      <c r="J12" s="1006"/>
    </row>
    <row r="13" spans="1:10" ht="15.75" customHeight="1">
      <c r="A13" s="1006" t="s">
        <v>2096</v>
      </c>
      <c r="B13" s="1006"/>
      <c r="C13" s="1006"/>
      <c r="D13" s="1006"/>
      <c r="E13" s="1006"/>
      <c r="F13" s="1006"/>
      <c r="G13" s="1006"/>
      <c r="H13" s="1006"/>
      <c r="I13" s="1006"/>
      <c r="J13" s="1006"/>
    </row>
    <row r="14" spans="1:10" ht="15.75" customHeight="1">
      <c r="A14" s="1007" t="s">
        <v>2097</v>
      </c>
      <c r="B14" s="1007"/>
      <c r="C14" s="1007"/>
      <c r="D14" s="1007"/>
      <c r="E14" s="1007"/>
      <c r="F14" s="1007"/>
      <c r="G14" s="1007"/>
      <c r="H14" s="1007"/>
      <c r="I14" s="1007"/>
      <c r="J14" s="1007"/>
    </row>
    <row r="15" spans="1:10" ht="15.75" customHeight="1">
      <c r="A15" s="1007" t="s">
        <v>2098</v>
      </c>
      <c r="B15" s="1007"/>
      <c r="C15" s="1007"/>
      <c r="D15" s="1007"/>
      <c r="E15" s="1007"/>
      <c r="F15" s="1007"/>
      <c r="G15" s="1007"/>
      <c r="H15" s="1007"/>
      <c r="I15" s="1007"/>
      <c r="J15" s="1007"/>
    </row>
    <row r="16" spans="1:10" ht="15.75" customHeight="1">
      <c r="A16" s="1007" t="s">
        <v>2099</v>
      </c>
      <c r="B16" s="1007"/>
      <c r="C16" s="1007"/>
      <c r="D16" s="1007"/>
      <c r="E16" s="1007"/>
      <c r="F16" s="1007"/>
      <c r="G16" s="1007"/>
      <c r="H16" s="1007"/>
      <c r="I16" s="1007"/>
      <c r="J16" s="1007"/>
    </row>
  </sheetData>
  <sheetProtection/>
  <mergeCells count="6">
    <mergeCell ref="A1:P1"/>
    <mergeCell ref="A12:J12"/>
    <mergeCell ref="A13:J13"/>
    <mergeCell ref="A14:J14"/>
    <mergeCell ref="A15:J15"/>
    <mergeCell ref="A16:J16"/>
  </mergeCells>
  <printOptions/>
  <pageMargins left="0.75" right="0.75" top="1" bottom="1" header="0.5" footer="0.5"/>
  <pageSetup horizontalDpi="600" verticalDpi="600" orientation="portrait" paperSize="9"/>
</worksheet>
</file>

<file path=xl/worksheets/sheet117.xml><?xml version="1.0" encoding="utf-8"?>
<worksheet xmlns="http://schemas.openxmlformats.org/spreadsheetml/2006/main" xmlns:r="http://schemas.openxmlformats.org/officeDocument/2006/relationships">
  <sheetPr>
    <tabColor indexed="41"/>
  </sheetPr>
  <dimension ref="A1:I21"/>
  <sheetViews>
    <sheetView workbookViewId="0" topLeftCell="A7">
      <selection activeCell="B17" sqref="B17:E17"/>
    </sheetView>
  </sheetViews>
  <sheetFormatPr defaultColWidth="9.00390625" defaultRowHeight="14.25"/>
  <cols>
    <col min="1" max="1" width="20.75390625" style="102" customWidth="1"/>
    <col min="2" max="2" width="15.125" style="102" customWidth="1"/>
    <col min="3" max="3" width="12.50390625" style="102" customWidth="1"/>
    <col min="4" max="4" width="14.875" style="102" customWidth="1"/>
    <col min="5" max="5" width="19.25390625" style="102" customWidth="1"/>
    <col min="6" max="6" width="10.375" style="102" customWidth="1"/>
    <col min="7" max="7" width="9.00390625" style="102" customWidth="1"/>
    <col min="8" max="8" width="9.50390625" style="102" bestFit="1" customWidth="1"/>
    <col min="9" max="16384" width="9.00390625" style="102" customWidth="1"/>
  </cols>
  <sheetData>
    <row r="1" spans="1:6" ht="56.25" customHeight="1">
      <c r="A1" s="943" t="s">
        <v>199</v>
      </c>
      <c r="B1" s="943"/>
      <c r="C1" s="943"/>
      <c r="D1" s="943"/>
      <c r="E1" s="943"/>
      <c r="F1" s="6"/>
    </row>
    <row r="2" spans="1:5" ht="30.75" customHeight="1">
      <c r="A2" s="354" t="s">
        <v>2100</v>
      </c>
      <c r="B2" s="214" t="s">
        <v>2101</v>
      </c>
      <c r="C2" s="945" t="s">
        <v>2102</v>
      </c>
      <c r="D2" s="214" t="s">
        <v>2103</v>
      </c>
      <c r="E2" s="340" t="s">
        <v>2104</v>
      </c>
    </row>
    <row r="3" spans="1:5" ht="22.5" customHeight="1">
      <c r="A3" s="366"/>
      <c r="B3" s="216"/>
      <c r="C3" s="957"/>
      <c r="D3" s="216"/>
      <c r="E3" s="958"/>
    </row>
    <row r="4" spans="1:7" ht="27" customHeight="1">
      <c r="A4" s="959" t="s">
        <v>281</v>
      </c>
      <c r="B4" s="960">
        <v>377708</v>
      </c>
      <c r="C4" s="961">
        <v>6960000</v>
      </c>
      <c r="D4" s="962"/>
      <c r="E4" s="963"/>
      <c r="G4" s="964"/>
    </row>
    <row r="5" spans="1:5" ht="27" customHeight="1">
      <c r="A5" s="965" t="s">
        <v>282</v>
      </c>
      <c r="B5" s="966">
        <v>362761</v>
      </c>
      <c r="C5" s="960">
        <v>8108000</v>
      </c>
      <c r="D5" s="967"/>
      <c r="E5" s="968"/>
    </row>
    <row r="6" spans="1:8" ht="27" customHeight="1">
      <c r="A6" s="965" t="s">
        <v>283</v>
      </c>
      <c r="B6" s="966">
        <v>321159</v>
      </c>
      <c r="C6" s="960">
        <v>6568517</v>
      </c>
      <c r="D6" s="967">
        <v>0.1061</v>
      </c>
      <c r="E6" s="968">
        <v>2.17</v>
      </c>
      <c r="H6" s="294"/>
    </row>
    <row r="7" spans="1:8" ht="27" customHeight="1">
      <c r="A7" s="965" t="s">
        <v>284</v>
      </c>
      <c r="B7" s="966">
        <v>328837.39</v>
      </c>
      <c r="C7" s="960">
        <v>6421383</v>
      </c>
      <c r="D7" s="967">
        <v>0.1088</v>
      </c>
      <c r="E7" s="968">
        <v>2.1240805158776546</v>
      </c>
      <c r="H7" s="294"/>
    </row>
    <row r="8" spans="1:5" ht="27" customHeight="1">
      <c r="A8" s="965" t="s">
        <v>285</v>
      </c>
      <c r="B8" s="966">
        <v>322453</v>
      </c>
      <c r="C8" s="960">
        <v>6945847</v>
      </c>
      <c r="D8" s="967">
        <v>0.0818</v>
      </c>
      <c r="E8" s="968">
        <v>1.76</v>
      </c>
    </row>
    <row r="9" spans="1:5" ht="27" customHeight="1">
      <c r="A9" s="969" t="s">
        <v>286</v>
      </c>
      <c r="B9" s="966">
        <v>354842</v>
      </c>
      <c r="C9" s="960">
        <v>7711657</v>
      </c>
      <c r="D9" s="967">
        <v>0.0732</v>
      </c>
      <c r="E9" s="968">
        <v>1.59</v>
      </c>
    </row>
    <row r="10" spans="1:5" ht="27" customHeight="1">
      <c r="A10" s="965" t="s">
        <v>287</v>
      </c>
      <c r="B10" s="960">
        <v>287686.59</v>
      </c>
      <c r="C10" s="960">
        <v>7990271</v>
      </c>
      <c r="D10" s="967">
        <v>0.0585</v>
      </c>
      <c r="E10" s="968">
        <v>1.62</v>
      </c>
    </row>
    <row r="11" spans="1:5" ht="27" customHeight="1">
      <c r="A11" s="965" t="s">
        <v>288</v>
      </c>
      <c r="B11" s="960">
        <v>278568.18</v>
      </c>
      <c r="C11" s="960">
        <v>7331023</v>
      </c>
      <c r="D11" s="967">
        <v>0.0638</v>
      </c>
      <c r="E11" s="968">
        <v>1.6803089328332164</v>
      </c>
    </row>
    <row r="12" spans="1:5" ht="27" customHeight="1">
      <c r="A12" s="965" t="s">
        <v>289</v>
      </c>
      <c r="B12" s="960">
        <v>292600</v>
      </c>
      <c r="C12" s="960">
        <v>7715518</v>
      </c>
      <c r="D12" s="967">
        <v>0.0542</v>
      </c>
      <c r="E12" s="968">
        <v>1.4295605158615312</v>
      </c>
    </row>
    <row r="13" spans="1:5" ht="27" customHeight="1">
      <c r="A13" s="970" t="s">
        <v>290</v>
      </c>
      <c r="B13" s="971">
        <v>286036.61</v>
      </c>
      <c r="C13" s="971">
        <v>7687487</v>
      </c>
      <c r="D13" s="972">
        <v>0.0523</v>
      </c>
      <c r="E13" s="973">
        <v>1.41</v>
      </c>
    </row>
    <row r="14" spans="1:8" ht="27" customHeight="1">
      <c r="A14" s="970" t="s">
        <v>291</v>
      </c>
      <c r="B14" s="971">
        <v>218026.6</v>
      </c>
      <c r="C14" s="971">
        <v>7226286.699999999</v>
      </c>
      <c r="D14" s="972">
        <v>0.048908249806140586</v>
      </c>
      <c r="E14" s="973">
        <v>1.6210179633787403</v>
      </c>
      <c r="H14" s="974"/>
    </row>
    <row r="15" spans="1:8" ht="27" customHeight="1">
      <c r="A15" s="975" t="s">
        <v>292</v>
      </c>
      <c r="B15" s="976">
        <v>191324</v>
      </c>
      <c r="C15" s="976">
        <v>6744970</v>
      </c>
      <c r="D15" s="977">
        <v>0.0396</v>
      </c>
      <c r="E15" s="978">
        <v>1.39</v>
      </c>
      <c r="H15" s="974"/>
    </row>
    <row r="16" spans="1:8" ht="27" customHeight="1">
      <c r="A16" s="975" t="s">
        <v>293</v>
      </c>
      <c r="B16" s="976">
        <v>202272.46</v>
      </c>
      <c r="C16" s="976">
        <v>7046977</v>
      </c>
      <c r="D16" s="977">
        <v>0.0321</v>
      </c>
      <c r="E16" s="978">
        <v>1.1195003748996109</v>
      </c>
      <c r="H16" s="974"/>
    </row>
    <row r="17" spans="1:5" ht="27" customHeight="1">
      <c r="A17" s="979" t="s">
        <v>294</v>
      </c>
      <c r="B17" s="980">
        <v>200089.32</v>
      </c>
      <c r="C17" s="980">
        <v>7077838</v>
      </c>
      <c r="D17" s="981">
        <v>0.03289530726683054</v>
      </c>
      <c r="E17" s="982">
        <v>1.1636186069044032</v>
      </c>
    </row>
    <row r="18" spans="1:6" ht="12.75">
      <c r="A18" s="983" t="s">
        <v>2105</v>
      </c>
      <c r="B18" s="983"/>
      <c r="C18" s="983"/>
      <c r="D18" s="983"/>
      <c r="E18" s="983"/>
      <c r="F18" s="984"/>
    </row>
    <row r="19" spans="1:6" ht="12.75">
      <c r="A19" s="787" t="s">
        <v>2106</v>
      </c>
      <c r="B19" s="787"/>
      <c r="C19" s="787"/>
      <c r="D19" s="787"/>
      <c r="E19" s="787"/>
      <c r="F19" s="787"/>
    </row>
    <row r="20" spans="1:6" ht="12.75">
      <c r="A20" s="787" t="s">
        <v>2107</v>
      </c>
      <c r="B20" s="787"/>
      <c r="C20" s="787"/>
      <c r="D20" s="787"/>
      <c r="E20" s="787"/>
      <c r="F20" s="787"/>
    </row>
    <row r="21" spans="1:9" ht="41.25" customHeight="1">
      <c r="A21" s="984" t="s">
        <v>2108</v>
      </c>
      <c r="B21" s="984"/>
      <c r="C21" s="984"/>
      <c r="D21" s="984"/>
      <c r="E21" s="984"/>
      <c r="F21" s="985"/>
      <c r="G21" s="985"/>
      <c r="H21" s="985"/>
      <c r="I21" s="985"/>
    </row>
  </sheetData>
  <sheetProtection/>
  <mergeCells count="10">
    <mergeCell ref="A1:E1"/>
    <mergeCell ref="A18:F18"/>
    <mergeCell ref="A19:F19"/>
    <mergeCell ref="A20:F20"/>
    <mergeCell ref="A21:E21"/>
    <mergeCell ref="A2:A3"/>
    <mergeCell ref="B2:B3"/>
    <mergeCell ref="C2:C3"/>
    <mergeCell ref="D2:D3"/>
    <mergeCell ref="E2:E3"/>
  </mergeCells>
  <printOptions/>
  <pageMargins left="0.75" right="0.75" top="1" bottom="1" header="0.5" footer="0.5"/>
  <pageSetup orientation="portrait" paperSize="9"/>
</worksheet>
</file>

<file path=xl/worksheets/sheet118.xml><?xml version="1.0" encoding="utf-8"?>
<worksheet xmlns="http://schemas.openxmlformats.org/spreadsheetml/2006/main" xmlns:r="http://schemas.openxmlformats.org/officeDocument/2006/relationships">
  <sheetPr>
    <tabColor indexed="41"/>
  </sheetPr>
  <dimension ref="A1:F29"/>
  <sheetViews>
    <sheetView workbookViewId="0" topLeftCell="A1">
      <selection activeCell="H8" sqref="H8"/>
    </sheetView>
  </sheetViews>
  <sheetFormatPr defaultColWidth="9.00390625" defaultRowHeight="14.25"/>
  <cols>
    <col min="1" max="1" width="35.875" style="942" customWidth="1"/>
    <col min="2" max="5" width="14.50390625" style="102" customWidth="1"/>
    <col min="6" max="16384" width="9.00390625" style="102" customWidth="1"/>
  </cols>
  <sheetData>
    <row r="1" spans="1:5" ht="56.25" customHeight="1">
      <c r="A1" s="943" t="s">
        <v>200</v>
      </c>
      <c r="B1" s="943"/>
      <c r="C1" s="943"/>
      <c r="D1" s="943"/>
      <c r="E1" s="943"/>
    </row>
    <row r="2" spans="1:5" ht="37.5" customHeight="1">
      <c r="A2" s="944" t="s">
        <v>279</v>
      </c>
      <c r="B2" s="214" t="s">
        <v>2101</v>
      </c>
      <c r="C2" s="945" t="s">
        <v>2109</v>
      </c>
      <c r="D2" s="340" t="s">
        <v>2103</v>
      </c>
      <c r="E2" s="340" t="s">
        <v>2104</v>
      </c>
    </row>
    <row r="3" spans="1:6" ht="19.5" customHeight="1">
      <c r="A3" s="946" t="s">
        <v>468</v>
      </c>
      <c r="B3" s="947">
        <v>200089.32</v>
      </c>
      <c r="C3" s="947">
        <v>7077838</v>
      </c>
      <c r="D3" s="948">
        <v>0.03289530726683054</v>
      </c>
      <c r="E3" s="949">
        <v>1.1636186069044032</v>
      </c>
      <c r="F3" s="950"/>
    </row>
    <row r="4" spans="1:6" ht="19.5" customHeight="1">
      <c r="A4" s="951" t="s">
        <v>1404</v>
      </c>
      <c r="B4" s="952">
        <v>9107.47</v>
      </c>
      <c r="C4" s="952">
        <v>437570</v>
      </c>
      <c r="D4" s="953">
        <v>0.026121874757997203</v>
      </c>
      <c r="E4" s="954">
        <v>1.2550300728804857</v>
      </c>
      <c r="F4" s="950"/>
    </row>
    <row r="5" spans="1:6" ht="19.5" customHeight="1">
      <c r="A5" s="836" t="s">
        <v>1405</v>
      </c>
      <c r="B5" s="955">
        <v>30220.36</v>
      </c>
      <c r="C5" s="952">
        <v>890502</v>
      </c>
      <c r="D5" s="953">
        <v>0.05520608962315077</v>
      </c>
      <c r="E5" s="954">
        <v>1.6267553802004677</v>
      </c>
      <c r="F5" s="950"/>
    </row>
    <row r="6" spans="1:6" ht="19.5" customHeight="1">
      <c r="A6" s="836" t="s">
        <v>1406</v>
      </c>
      <c r="B6" s="955">
        <v>33241.37</v>
      </c>
      <c r="C6" s="952">
        <v>2434933</v>
      </c>
      <c r="D6" s="953">
        <v>0.07543639083971268</v>
      </c>
      <c r="E6" s="954">
        <v>5.525721637120074</v>
      </c>
      <c r="F6" s="950"/>
    </row>
    <row r="7" spans="1:6" ht="19.5" customHeight="1">
      <c r="A7" s="836" t="s">
        <v>1407</v>
      </c>
      <c r="B7" s="955">
        <v>472.28</v>
      </c>
      <c r="C7" s="952">
        <v>11970</v>
      </c>
      <c r="D7" s="953">
        <v>0.1623736505535309</v>
      </c>
      <c r="E7" s="954">
        <v>4.115381970707557</v>
      </c>
      <c r="F7" s="950"/>
    </row>
    <row r="8" spans="1:6" ht="19.5" customHeight="1">
      <c r="A8" s="836" t="s">
        <v>2110</v>
      </c>
      <c r="B8" s="955">
        <v>1194.66</v>
      </c>
      <c r="C8" s="952">
        <v>25145</v>
      </c>
      <c r="D8" s="953">
        <v>0.049181988094159884</v>
      </c>
      <c r="E8" s="954">
        <v>1.03517410026924</v>
      </c>
      <c r="F8" s="950"/>
    </row>
    <row r="9" spans="1:6" ht="19.5" customHeight="1">
      <c r="A9" s="836" t="s">
        <v>2111</v>
      </c>
      <c r="B9" s="955">
        <v>196.13</v>
      </c>
      <c r="C9" s="952">
        <v>3135</v>
      </c>
      <c r="D9" s="953">
        <v>0.03840264724310777</v>
      </c>
      <c r="E9" s="954">
        <v>0.6138392857142857</v>
      </c>
      <c r="F9" s="950"/>
    </row>
    <row r="10" spans="1:6" ht="19.5" customHeight="1">
      <c r="A10" s="836" t="s">
        <v>1411</v>
      </c>
      <c r="B10" s="955">
        <v>527.62</v>
      </c>
      <c r="C10" s="952">
        <v>0</v>
      </c>
      <c r="D10" s="953">
        <v>0.12709753571170476</v>
      </c>
      <c r="E10" s="954">
        <v>0</v>
      </c>
      <c r="F10" s="950"/>
    </row>
    <row r="11" spans="1:6" ht="19.5" customHeight="1">
      <c r="A11" s="836" t="s">
        <v>1412</v>
      </c>
      <c r="B11" s="955">
        <v>813.19</v>
      </c>
      <c r="C11" s="952">
        <v>7840</v>
      </c>
      <c r="D11" s="953">
        <v>0.038477334905504146</v>
      </c>
      <c r="E11" s="954">
        <v>0.3709616518392411</v>
      </c>
      <c r="F11" s="950"/>
    </row>
    <row r="12" spans="1:6" ht="19.5" customHeight="1">
      <c r="A12" s="836" t="s">
        <v>1413</v>
      </c>
      <c r="B12" s="955">
        <v>1595.1</v>
      </c>
      <c r="C12" s="952">
        <v>53613</v>
      </c>
      <c r="D12" s="953">
        <v>0.028162971280866977</v>
      </c>
      <c r="E12" s="954">
        <v>0.9465872856128903</v>
      </c>
      <c r="F12" s="950"/>
    </row>
    <row r="13" spans="1:6" ht="19.5" customHeight="1">
      <c r="A13" s="836" t="s">
        <v>2112</v>
      </c>
      <c r="B13" s="955">
        <v>7598.7</v>
      </c>
      <c r="C13" s="952">
        <v>269994</v>
      </c>
      <c r="D13" s="953">
        <v>0.047054357700307824</v>
      </c>
      <c r="E13" s="954">
        <v>1.6719168085247358</v>
      </c>
      <c r="F13" s="950"/>
    </row>
    <row r="14" spans="1:6" ht="19.5" customHeight="1">
      <c r="A14" s="836" t="s">
        <v>1415</v>
      </c>
      <c r="B14" s="955">
        <v>3576.19</v>
      </c>
      <c r="C14" s="952">
        <v>384130</v>
      </c>
      <c r="D14" s="953">
        <v>0.07774765530225622</v>
      </c>
      <c r="E14" s="954">
        <v>8.351124193976181</v>
      </c>
      <c r="F14" s="950"/>
    </row>
    <row r="15" spans="1:6" ht="19.5" customHeight="1">
      <c r="A15" s="836" t="s">
        <v>1416</v>
      </c>
      <c r="B15" s="955">
        <v>4788.16</v>
      </c>
      <c r="C15" s="952">
        <v>85423</v>
      </c>
      <c r="D15" s="953">
        <v>0.06173093534454973</v>
      </c>
      <c r="E15" s="954">
        <v>1.1013085799007285</v>
      </c>
      <c r="F15" s="950"/>
    </row>
    <row r="16" spans="1:6" ht="19.5" customHeight="1">
      <c r="A16" s="836" t="s">
        <v>2113</v>
      </c>
      <c r="B16" s="955">
        <v>149.13</v>
      </c>
      <c r="C16" s="952">
        <v>4620</v>
      </c>
      <c r="D16" s="953">
        <v>0.07601304857536062</v>
      </c>
      <c r="E16" s="954">
        <v>2.3548600846118557</v>
      </c>
      <c r="F16" s="950"/>
    </row>
    <row r="17" spans="1:6" ht="19.5" customHeight="1">
      <c r="A17" s="836" t="s">
        <v>2114</v>
      </c>
      <c r="B17" s="955">
        <v>488.7</v>
      </c>
      <c r="C17" s="952">
        <v>13681</v>
      </c>
      <c r="D17" s="953">
        <v>0.012049173052457172</v>
      </c>
      <c r="E17" s="954">
        <v>0.3373127410081166</v>
      </c>
      <c r="F17" s="950"/>
    </row>
    <row r="18" spans="1:6" ht="19.5" customHeight="1">
      <c r="A18" s="836" t="s">
        <v>2115</v>
      </c>
      <c r="B18" s="955">
        <v>18942.63</v>
      </c>
      <c r="C18" s="952">
        <v>364782</v>
      </c>
      <c r="D18" s="953">
        <v>0.05142135606489593</v>
      </c>
      <c r="E18" s="954">
        <v>0.9902312988251825</v>
      </c>
      <c r="F18" s="950"/>
    </row>
    <row r="19" spans="1:6" ht="19.5" customHeight="1">
      <c r="A19" s="836" t="s">
        <v>1420</v>
      </c>
      <c r="B19" s="955">
        <v>553.75</v>
      </c>
      <c r="C19" s="952">
        <v>9454</v>
      </c>
      <c r="D19" s="953">
        <v>0.027877344717526356</v>
      </c>
      <c r="E19" s="954">
        <v>0.4759411592947976</v>
      </c>
      <c r="F19" s="950"/>
    </row>
    <row r="20" spans="1:6" ht="19.5" customHeight="1">
      <c r="A20" s="836" t="s">
        <v>2116</v>
      </c>
      <c r="B20" s="955">
        <v>1955.73</v>
      </c>
      <c r="C20" s="952">
        <v>161696</v>
      </c>
      <c r="D20" s="953">
        <v>0.03790460906929012</v>
      </c>
      <c r="E20" s="954">
        <v>3.1338802738966707</v>
      </c>
      <c r="F20" s="950"/>
    </row>
    <row r="21" spans="1:6" ht="19.5" customHeight="1">
      <c r="A21" s="836" t="s">
        <v>1422</v>
      </c>
      <c r="B21" s="955">
        <v>60551.54</v>
      </c>
      <c r="C21" s="952">
        <v>997310</v>
      </c>
      <c r="D21" s="953">
        <v>0.01846180573637468</v>
      </c>
      <c r="E21" s="954">
        <v>0.30407390925059596</v>
      </c>
      <c r="F21" s="950"/>
    </row>
    <row r="22" spans="1:6" ht="19.5" customHeight="1">
      <c r="A22" s="836" t="s">
        <v>2117</v>
      </c>
      <c r="B22" s="955">
        <v>7257.17</v>
      </c>
      <c r="C22" s="952">
        <v>52314</v>
      </c>
      <c r="D22" s="953">
        <v>0.020728162106025624</v>
      </c>
      <c r="E22" s="954">
        <v>0.14942092749854619</v>
      </c>
      <c r="F22" s="950"/>
    </row>
    <row r="23" spans="1:6" ht="19.5" customHeight="1">
      <c r="A23" s="836" t="s">
        <v>1424</v>
      </c>
      <c r="B23" s="955">
        <v>3375.91</v>
      </c>
      <c r="C23" s="952">
        <v>94986</v>
      </c>
      <c r="D23" s="953">
        <v>0.038323989152296394</v>
      </c>
      <c r="E23" s="954">
        <v>1.0782996091779773</v>
      </c>
      <c r="F23" s="950"/>
    </row>
    <row r="24" spans="1:6" ht="19.5" customHeight="1">
      <c r="A24" s="836" t="s">
        <v>1425</v>
      </c>
      <c r="B24" s="955">
        <v>451.44</v>
      </c>
      <c r="C24" s="952">
        <v>6598</v>
      </c>
      <c r="D24" s="953">
        <v>0.009002728099424068</v>
      </c>
      <c r="E24" s="954">
        <v>0.13157894736842105</v>
      </c>
      <c r="F24" s="950"/>
    </row>
    <row r="25" spans="1:6" ht="19.5" customHeight="1">
      <c r="A25" s="836" t="s">
        <v>1427</v>
      </c>
      <c r="B25" s="955">
        <v>9191.58</v>
      </c>
      <c r="C25" s="952">
        <v>239264</v>
      </c>
      <c r="D25" s="953">
        <v>0.3774559162922871</v>
      </c>
      <c r="E25" s="954">
        <v>9.825472046781703</v>
      </c>
      <c r="F25" s="950"/>
    </row>
    <row r="26" spans="1:6" ht="19.5" customHeight="1">
      <c r="A26" s="836" t="s">
        <v>2118</v>
      </c>
      <c r="B26" s="955">
        <v>278.41</v>
      </c>
      <c r="C26" s="952">
        <v>5176</v>
      </c>
      <c r="D26" s="953">
        <v>0.004383394710200946</v>
      </c>
      <c r="E26" s="954">
        <v>0.0814929457275245</v>
      </c>
      <c r="F26" s="950"/>
    </row>
    <row r="27" spans="1:6" ht="19.5" customHeight="1">
      <c r="A27" s="836" t="s">
        <v>2119</v>
      </c>
      <c r="B27" s="955">
        <v>3562.1</v>
      </c>
      <c r="C27" s="952">
        <v>523702</v>
      </c>
      <c r="D27" s="953">
        <v>0.4337465296381082</v>
      </c>
      <c r="E27" s="954">
        <v>63.76966538405338</v>
      </c>
      <c r="F27" s="950"/>
    </row>
    <row r="28" spans="1:5" ht="18" customHeight="1">
      <c r="A28" s="956" t="s">
        <v>2120</v>
      </c>
      <c r="B28" s="956"/>
      <c r="C28" s="956"/>
      <c r="D28" s="956"/>
      <c r="E28" s="956"/>
    </row>
    <row r="29" spans="1:5" ht="17.25" customHeight="1">
      <c r="A29" s="786" t="s">
        <v>2106</v>
      </c>
      <c r="B29" s="786"/>
      <c r="C29" s="786"/>
      <c r="D29" s="786"/>
      <c r="E29" s="786"/>
    </row>
  </sheetData>
  <sheetProtection/>
  <mergeCells count="2">
    <mergeCell ref="A1:E1"/>
    <mergeCell ref="A29:E29"/>
  </mergeCells>
  <printOptions/>
  <pageMargins left="0.75" right="0.75" top="1" bottom="1" header="0.5" footer="0.5"/>
  <pageSetup horizontalDpi="600" verticalDpi="600" orientation="portrait" paperSize="9"/>
</worksheet>
</file>

<file path=xl/worksheets/sheet119.xml><?xml version="1.0" encoding="utf-8"?>
<worksheet xmlns="http://schemas.openxmlformats.org/spreadsheetml/2006/main" xmlns:r="http://schemas.openxmlformats.org/officeDocument/2006/relationships">
  <sheetPr>
    <tabColor indexed="41"/>
  </sheetPr>
  <dimension ref="A1:S87"/>
  <sheetViews>
    <sheetView workbookViewId="0" topLeftCell="A1">
      <pane xSplit="1" ySplit="1" topLeftCell="B2" activePane="bottomRight" state="frozen"/>
      <selection pane="bottomRight" activeCell="A95" sqref="A95"/>
    </sheetView>
  </sheetViews>
  <sheetFormatPr defaultColWidth="8.75390625" defaultRowHeight="15.75" customHeight="1"/>
  <cols>
    <col min="1" max="1" width="35.75390625" style="913" customWidth="1"/>
    <col min="2" max="13" width="11.25390625" style="913" customWidth="1"/>
    <col min="14" max="14" width="8.75390625" style="914" customWidth="1"/>
    <col min="15" max="16384" width="8.75390625" style="913" customWidth="1"/>
  </cols>
  <sheetData>
    <row r="1" spans="1:13" ht="33" customHeight="1">
      <c r="A1" s="915" t="s">
        <v>201</v>
      </c>
      <c r="B1" s="915"/>
      <c r="C1" s="915"/>
      <c r="D1" s="915"/>
      <c r="E1" s="915"/>
      <c r="F1" s="915"/>
      <c r="G1" s="915"/>
      <c r="H1" s="915"/>
      <c r="I1" s="915"/>
      <c r="J1" s="915"/>
      <c r="K1" s="915"/>
      <c r="L1" s="915"/>
      <c r="M1" s="915"/>
    </row>
    <row r="2" spans="1:19" s="911" customFormat="1" ht="46.5" customHeight="1">
      <c r="A2" s="916" t="s">
        <v>279</v>
      </c>
      <c r="B2" s="917" t="s">
        <v>2121</v>
      </c>
      <c r="C2" s="917" t="s">
        <v>2122</v>
      </c>
      <c r="D2" s="917" t="s">
        <v>2123</v>
      </c>
      <c r="E2" s="917" t="s">
        <v>2124</v>
      </c>
      <c r="F2" s="917" t="s">
        <v>2125</v>
      </c>
      <c r="G2" s="917" t="s">
        <v>2126</v>
      </c>
      <c r="H2" s="917" t="s">
        <v>2127</v>
      </c>
      <c r="I2" s="917" t="s">
        <v>2128</v>
      </c>
      <c r="J2" s="917" t="s">
        <v>2129</v>
      </c>
      <c r="K2" s="917" t="s">
        <v>2130</v>
      </c>
      <c r="L2" s="917" t="s">
        <v>2131</v>
      </c>
      <c r="M2" s="932" t="s">
        <v>2132</v>
      </c>
      <c r="N2" s="933"/>
      <c r="O2" s="934"/>
      <c r="P2" s="934"/>
      <c r="Q2" s="934"/>
      <c r="R2" s="934"/>
      <c r="S2" s="934"/>
    </row>
    <row r="3" spans="1:19" s="912" customFormat="1" ht="15.75" customHeight="1">
      <c r="A3" s="918" t="s">
        <v>468</v>
      </c>
      <c r="B3" s="919">
        <v>330887.53</v>
      </c>
      <c r="C3" s="919">
        <v>8568.05</v>
      </c>
      <c r="D3" s="919">
        <v>12418.46</v>
      </c>
      <c r="E3" s="919">
        <v>12.610000000000001</v>
      </c>
      <c r="F3" s="919">
        <v>7421.780000000001</v>
      </c>
      <c r="G3" s="919">
        <v>0.32</v>
      </c>
      <c r="H3" s="919">
        <v>23654.019999999997</v>
      </c>
      <c r="I3" s="919">
        <v>1540.35</v>
      </c>
      <c r="J3" s="919">
        <v>10017.73</v>
      </c>
      <c r="K3" s="919">
        <v>5.45</v>
      </c>
      <c r="L3" s="919">
        <v>1760939.0499999996</v>
      </c>
      <c r="M3" s="919">
        <v>86577.97</v>
      </c>
      <c r="N3" s="914"/>
      <c r="O3" s="913"/>
      <c r="P3" s="913"/>
      <c r="Q3" s="913"/>
      <c r="R3" s="913"/>
      <c r="S3" s="913"/>
    </row>
    <row r="4" spans="1:19" s="912" customFormat="1" ht="15.75" customHeight="1">
      <c r="A4" s="918" t="s">
        <v>2088</v>
      </c>
      <c r="B4" s="920">
        <v>221153.48000000004</v>
      </c>
      <c r="C4" s="920">
        <v>8568.05</v>
      </c>
      <c r="D4" s="920">
        <v>10376.890000000001</v>
      </c>
      <c r="E4" s="920">
        <v>12.610000000000001</v>
      </c>
      <c r="F4" s="920">
        <v>3207.7300000000005</v>
      </c>
      <c r="G4" s="920">
        <v>0.32</v>
      </c>
      <c r="H4" s="920">
        <v>13825.679999999998</v>
      </c>
      <c r="I4" s="920">
        <v>662.07</v>
      </c>
      <c r="J4" s="920">
        <v>10017.73</v>
      </c>
      <c r="K4" s="920">
        <v>5.45</v>
      </c>
      <c r="L4" s="920">
        <v>1014829.7399999996</v>
      </c>
      <c r="M4" s="935">
        <v>58020.55</v>
      </c>
      <c r="N4" s="914"/>
      <c r="O4" s="913"/>
      <c r="P4" s="913"/>
      <c r="Q4" s="913"/>
      <c r="R4" s="913"/>
      <c r="S4" s="913"/>
    </row>
    <row r="5" spans="1:19" s="912" customFormat="1" ht="15.75" customHeight="1">
      <c r="A5" s="921" t="s">
        <v>471</v>
      </c>
      <c r="B5" s="920">
        <v>187057.23000000004</v>
      </c>
      <c r="C5" s="920">
        <v>7478.76</v>
      </c>
      <c r="D5" s="920">
        <v>4547.06</v>
      </c>
      <c r="E5" s="920">
        <v>12.610000000000001</v>
      </c>
      <c r="F5" s="920">
        <v>1802.4700000000003</v>
      </c>
      <c r="G5" s="920">
        <v>0.32</v>
      </c>
      <c r="H5" s="920">
        <v>5530.52</v>
      </c>
      <c r="I5" s="920">
        <v>494.5999999999999</v>
      </c>
      <c r="J5" s="920">
        <v>10017.73</v>
      </c>
      <c r="K5" s="920">
        <v>5.45</v>
      </c>
      <c r="L5" s="920">
        <v>983981.0999999996</v>
      </c>
      <c r="M5" s="935">
        <v>50389.1</v>
      </c>
      <c r="N5" s="914"/>
      <c r="O5" s="913"/>
      <c r="P5" s="913"/>
      <c r="Q5" s="913"/>
      <c r="R5" s="913"/>
      <c r="S5" s="913"/>
    </row>
    <row r="6" spans="1:19" s="912" customFormat="1" ht="15.75" customHeight="1">
      <c r="A6" s="922" t="s">
        <v>2133</v>
      </c>
      <c r="B6" s="923">
        <v>9107.47</v>
      </c>
      <c r="C6" s="923"/>
      <c r="D6" s="923">
        <v>182.77</v>
      </c>
      <c r="E6" s="923"/>
      <c r="F6" s="923">
        <v>145.91</v>
      </c>
      <c r="G6" s="923"/>
      <c r="H6" s="923">
        <v>311.84</v>
      </c>
      <c r="I6" s="923">
        <v>27.82</v>
      </c>
      <c r="J6" s="923"/>
      <c r="K6" s="923"/>
      <c r="L6" s="923">
        <v>78448.06</v>
      </c>
      <c r="M6" s="936">
        <v>2672.73</v>
      </c>
      <c r="N6" s="914"/>
      <c r="O6" s="913"/>
      <c r="P6" s="913"/>
      <c r="Q6" s="913"/>
      <c r="R6" s="913"/>
      <c r="S6" s="913"/>
    </row>
    <row r="7" spans="1:13" ht="15.75" customHeight="1">
      <c r="A7" s="922" t="s">
        <v>2134</v>
      </c>
      <c r="B7" s="924">
        <v>30220.36</v>
      </c>
      <c r="C7" s="924"/>
      <c r="D7" s="924">
        <v>917.96</v>
      </c>
      <c r="E7" s="924"/>
      <c r="F7" s="924">
        <v>313.04</v>
      </c>
      <c r="G7" s="924"/>
      <c r="H7" s="924">
        <v>84.35</v>
      </c>
      <c r="I7" s="924">
        <v>29.39</v>
      </c>
      <c r="J7" s="924"/>
      <c r="K7" s="924"/>
      <c r="L7" s="924">
        <v>274074.18</v>
      </c>
      <c r="M7" s="937">
        <v>6535.12</v>
      </c>
    </row>
    <row r="8" spans="1:13" ht="15.75" customHeight="1">
      <c r="A8" s="922" t="s">
        <v>2135</v>
      </c>
      <c r="B8" s="924">
        <v>33241.37</v>
      </c>
      <c r="C8" s="924">
        <v>7478.76</v>
      </c>
      <c r="D8" s="924">
        <v>632.63</v>
      </c>
      <c r="E8" s="924"/>
      <c r="F8" s="924">
        <v>107.67</v>
      </c>
      <c r="G8" s="924"/>
      <c r="H8" s="924">
        <v>30.42</v>
      </c>
      <c r="I8" s="924"/>
      <c r="J8" s="924"/>
      <c r="K8" s="924"/>
      <c r="L8" s="924">
        <v>352483.45</v>
      </c>
      <c r="M8" s="937">
        <v>5909.58</v>
      </c>
    </row>
    <row r="9" spans="1:13" ht="15.75" customHeight="1">
      <c r="A9" s="922" t="s">
        <v>2136</v>
      </c>
      <c r="B9" s="925">
        <v>472.28</v>
      </c>
      <c r="C9" s="925"/>
      <c r="D9" s="925">
        <v>26</v>
      </c>
      <c r="E9" s="925"/>
      <c r="F9" s="925">
        <v>7.32</v>
      </c>
      <c r="G9" s="925"/>
      <c r="H9" s="925"/>
      <c r="I9" s="925"/>
      <c r="J9" s="925"/>
      <c r="K9" s="925"/>
      <c r="L9" s="925">
        <v>103.86</v>
      </c>
      <c r="M9" s="938">
        <v>91.27</v>
      </c>
    </row>
    <row r="10" spans="1:13" ht="15.75" customHeight="1">
      <c r="A10" s="922" t="s">
        <v>2137</v>
      </c>
      <c r="B10" s="925">
        <v>1194.66</v>
      </c>
      <c r="C10" s="925"/>
      <c r="D10" s="925">
        <v>28.07</v>
      </c>
      <c r="E10" s="925"/>
      <c r="F10" s="925">
        <v>44.95</v>
      </c>
      <c r="G10" s="925"/>
      <c r="H10" s="925">
        <v>14.25</v>
      </c>
      <c r="I10" s="925">
        <v>4.07</v>
      </c>
      <c r="J10" s="925"/>
      <c r="K10" s="925"/>
      <c r="L10" s="925">
        <v>7297.08</v>
      </c>
      <c r="M10" s="938">
        <v>389.44</v>
      </c>
    </row>
    <row r="11" spans="1:13" ht="15.75" customHeight="1">
      <c r="A11" s="922" t="s">
        <v>2138</v>
      </c>
      <c r="B11" s="925">
        <v>196.13</v>
      </c>
      <c r="C11" s="925"/>
      <c r="D11" s="925">
        <v>7.8</v>
      </c>
      <c r="E11" s="925"/>
      <c r="F11" s="925">
        <v>15.55</v>
      </c>
      <c r="G11" s="925"/>
      <c r="H11" s="925">
        <v>1.29</v>
      </c>
      <c r="I11" s="925"/>
      <c r="J11" s="925"/>
      <c r="K11" s="925"/>
      <c r="L11" s="925">
        <v>0</v>
      </c>
      <c r="M11" s="938">
        <v>55.03</v>
      </c>
    </row>
    <row r="12" spans="1:13" ht="15.75" customHeight="1">
      <c r="A12" s="922" t="s">
        <v>2139</v>
      </c>
      <c r="B12" s="925">
        <v>527.62</v>
      </c>
      <c r="C12" s="925"/>
      <c r="D12" s="925"/>
      <c r="E12" s="925"/>
      <c r="F12" s="925">
        <v>14.34</v>
      </c>
      <c r="G12" s="925"/>
      <c r="H12" s="925"/>
      <c r="I12" s="925"/>
      <c r="J12" s="925"/>
      <c r="K12" s="925"/>
      <c r="L12" s="925">
        <v>6388</v>
      </c>
      <c r="M12" s="938">
        <v>234.9</v>
      </c>
    </row>
    <row r="13" spans="1:13" ht="15.75" customHeight="1">
      <c r="A13" s="922" t="s">
        <v>2140</v>
      </c>
      <c r="B13" s="925">
        <v>813.19</v>
      </c>
      <c r="C13" s="925"/>
      <c r="D13" s="925">
        <v>39.43</v>
      </c>
      <c r="E13" s="925"/>
      <c r="F13" s="925">
        <v>26.02</v>
      </c>
      <c r="G13" s="925"/>
      <c r="H13" s="925">
        <v>8.21</v>
      </c>
      <c r="I13" s="925">
        <v>5.01</v>
      </c>
      <c r="J13" s="925"/>
      <c r="K13" s="925"/>
      <c r="L13" s="925">
        <v>857.2</v>
      </c>
      <c r="M13" s="938">
        <v>163.31</v>
      </c>
    </row>
    <row r="14" spans="1:13" ht="15.75" customHeight="1">
      <c r="A14" s="922" t="s">
        <v>2141</v>
      </c>
      <c r="B14" s="925">
        <v>1595.1</v>
      </c>
      <c r="C14" s="925"/>
      <c r="D14" s="925">
        <v>4.6</v>
      </c>
      <c r="E14" s="925"/>
      <c r="F14" s="925">
        <v>28.07</v>
      </c>
      <c r="G14" s="925"/>
      <c r="H14" s="925">
        <v>4.05</v>
      </c>
      <c r="I14" s="925"/>
      <c r="J14" s="925"/>
      <c r="K14" s="925"/>
      <c r="L14" s="925">
        <v>27164.11</v>
      </c>
      <c r="M14" s="938">
        <v>455.99</v>
      </c>
    </row>
    <row r="15" spans="1:13" ht="15.75" customHeight="1">
      <c r="A15" s="922" t="s">
        <v>2142</v>
      </c>
      <c r="B15" s="925">
        <v>7598.7</v>
      </c>
      <c r="C15" s="925"/>
      <c r="D15" s="925">
        <v>29.72</v>
      </c>
      <c r="E15" s="925">
        <v>1.89</v>
      </c>
      <c r="F15" s="925">
        <v>77.85</v>
      </c>
      <c r="G15" s="925"/>
      <c r="H15" s="925">
        <v>21.56</v>
      </c>
      <c r="I15" s="925">
        <v>2.71</v>
      </c>
      <c r="J15" s="925"/>
      <c r="K15" s="925"/>
      <c r="L15" s="925">
        <v>58913.22</v>
      </c>
      <c r="M15" s="938">
        <v>4101.35</v>
      </c>
    </row>
    <row r="16" spans="1:13" ht="15.75" customHeight="1">
      <c r="A16" s="922" t="s">
        <v>2143</v>
      </c>
      <c r="B16" s="925">
        <v>3576.19</v>
      </c>
      <c r="C16" s="925"/>
      <c r="D16" s="925">
        <v>58.4</v>
      </c>
      <c r="E16" s="925"/>
      <c r="F16" s="925">
        <v>32.99</v>
      </c>
      <c r="G16" s="925"/>
      <c r="H16" s="925">
        <v>5.27</v>
      </c>
      <c r="I16" s="925">
        <v>8.55</v>
      </c>
      <c r="J16" s="925"/>
      <c r="K16" s="925"/>
      <c r="L16" s="925">
        <v>4017.82</v>
      </c>
      <c r="M16" s="938">
        <v>2108.69</v>
      </c>
    </row>
    <row r="17" spans="1:13" ht="15.75" customHeight="1">
      <c r="A17" s="922" t="s">
        <v>2144</v>
      </c>
      <c r="B17" s="925">
        <v>4788.16</v>
      </c>
      <c r="C17" s="925"/>
      <c r="D17" s="925">
        <v>113.12</v>
      </c>
      <c r="E17" s="925"/>
      <c r="F17" s="925">
        <v>69.54</v>
      </c>
      <c r="G17" s="925"/>
      <c r="H17" s="925">
        <v>1517.93</v>
      </c>
      <c r="I17" s="925">
        <v>6.7</v>
      </c>
      <c r="J17" s="925"/>
      <c r="K17" s="925"/>
      <c r="L17" s="925">
        <v>6914.19</v>
      </c>
      <c r="M17" s="938">
        <v>587.71</v>
      </c>
    </row>
    <row r="18" spans="1:13" ht="15.75" customHeight="1">
      <c r="A18" s="922" t="s">
        <v>2145</v>
      </c>
      <c r="B18" s="925">
        <v>149.13</v>
      </c>
      <c r="C18" s="925"/>
      <c r="D18" s="925"/>
      <c r="E18" s="925"/>
      <c r="F18" s="925">
        <v>1.48</v>
      </c>
      <c r="G18" s="925"/>
      <c r="H18" s="925">
        <v>9.53</v>
      </c>
      <c r="I18" s="925">
        <v>0.55</v>
      </c>
      <c r="J18" s="925"/>
      <c r="K18" s="925"/>
      <c r="L18" s="925">
        <v>529.49</v>
      </c>
      <c r="M18" s="938">
        <v>92.81</v>
      </c>
    </row>
    <row r="19" spans="1:13" ht="15.75" customHeight="1">
      <c r="A19" s="922" t="s">
        <v>2146</v>
      </c>
      <c r="B19" s="925">
        <v>488.7</v>
      </c>
      <c r="C19" s="925"/>
      <c r="D19" s="925"/>
      <c r="E19" s="925"/>
      <c r="F19" s="925">
        <v>8.89</v>
      </c>
      <c r="G19" s="925"/>
      <c r="H19" s="925">
        <v>1.09</v>
      </c>
      <c r="I19" s="925"/>
      <c r="J19" s="925"/>
      <c r="K19" s="925"/>
      <c r="L19" s="925">
        <v>4175.39</v>
      </c>
      <c r="M19" s="938">
        <v>269.85</v>
      </c>
    </row>
    <row r="20" spans="1:13" ht="15.75" customHeight="1">
      <c r="A20" s="926" t="s">
        <v>2147</v>
      </c>
      <c r="B20" s="925">
        <v>18942.63</v>
      </c>
      <c r="C20" s="925"/>
      <c r="D20" s="925">
        <v>508.54</v>
      </c>
      <c r="E20" s="925"/>
      <c r="F20" s="925">
        <v>205.72</v>
      </c>
      <c r="G20" s="925"/>
      <c r="H20" s="925">
        <v>93.08</v>
      </c>
      <c r="I20" s="925">
        <v>0.42</v>
      </c>
      <c r="J20" s="925">
        <v>3.1</v>
      </c>
      <c r="K20" s="925"/>
      <c r="L20" s="925">
        <v>36739.81</v>
      </c>
      <c r="M20" s="938">
        <v>8529.54</v>
      </c>
    </row>
    <row r="21" spans="1:13" ht="15.75" customHeight="1">
      <c r="A21" s="926" t="s">
        <v>2148</v>
      </c>
      <c r="B21" s="925">
        <v>553.75</v>
      </c>
      <c r="C21" s="925"/>
      <c r="D21" s="925">
        <v>4.69</v>
      </c>
      <c r="E21" s="925"/>
      <c r="F21" s="925">
        <v>69.32</v>
      </c>
      <c r="G21" s="925"/>
      <c r="H21" s="925">
        <v>2.69</v>
      </c>
      <c r="I21" s="925"/>
      <c r="J21" s="925"/>
      <c r="K21" s="925"/>
      <c r="L21" s="925">
        <v>6764.52</v>
      </c>
      <c r="M21" s="938">
        <v>125.94</v>
      </c>
    </row>
    <row r="22" spans="1:13" ht="15.75" customHeight="1">
      <c r="A22" s="926" t="s">
        <v>2149</v>
      </c>
      <c r="B22" s="925">
        <v>1955.73</v>
      </c>
      <c r="C22" s="925"/>
      <c r="D22" s="925">
        <v>4.4</v>
      </c>
      <c r="E22" s="925"/>
      <c r="F22" s="925">
        <v>59.4</v>
      </c>
      <c r="G22" s="925"/>
      <c r="H22" s="925">
        <v>7.66</v>
      </c>
      <c r="I22" s="925">
        <v>2.8</v>
      </c>
      <c r="J22" s="925"/>
      <c r="K22" s="925"/>
      <c r="L22" s="925">
        <v>23463.54</v>
      </c>
      <c r="M22" s="938">
        <v>808.56</v>
      </c>
    </row>
    <row r="23" spans="1:13" ht="15.75" customHeight="1">
      <c r="A23" s="926" t="s">
        <v>2150</v>
      </c>
      <c r="B23" s="925">
        <v>60551.54</v>
      </c>
      <c r="C23" s="925"/>
      <c r="D23" s="925">
        <v>1916.31</v>
      </c>
      <c r="E23" s="925"/>
      <c r="F23" s="925">
        <v>316.19</v>
      </c>
      <c r="G23" s="925"/>
      <c r="H23" s="925">
        <v>3290.19</v>
      </c>
      <c r="I23" s="925">
        <v>398.9</v>
      </c>
      <c r="J23" s="925">
        <v>7408.79</v>
      </c>
      <c r="K23" s="925">
        <v>4.8</v>
      </c>
      <c r="L23" s="925">
        <v>61417.46</v>
      </c>
      <c r="M23" s="938">
        <v>13459.54</v>
      </c>
    </row>
    <row r="24" spans="1:13" ht="15.75" customHeight="1">
      <c r="A24" s="926" t="s">
        <v>2151</v>
      </c>
      <c r="B24" s="925">
        <v>7257.17</v>
      </c>
      <c r="C24" s="925"/>
      <c r="D24" s="925">
        <v>17.43</v>
      </c>
      <c r="E24" s="925"/>
      <c r="F24" s="925">
        <v>127.04</v>
      </c>
      <c r="G24" s="925"/>
      <c r="H24" s="925">
        <v>30.04</v>
      </c>
      <c r="I24" s="925">
        <v>6.03</v>
      </c>
      <c r="J24" s="925">
        <v>2605.04</v>
      </c>
      <c r="K24" s="925"/>
      <c r="L24" s="925">
        <v>28096.07</v>
      </c>
      <c r="M24" s="938">
        <v>1742.83</v>
      </c>
    </row>
    <row r="25" spans="1:13" ht="15.75" customHeight="1">
      <c r="A25" s="926" t="s">
        <v>2152</v>
      </c>
      <c r="B25" s="925">
        <v>3375.91</v>
      </c>
      <c r="C25" s="925"/>
      <c r="D25" s="925">
        <v>55.19</v>
      </c>
      <c r="E25" s="925">
        <v>10.72</v>
      </c>
      <c r="F25" s="925">
        <v>60.02</v>
      </c>
      <c r="G25" s="925">
        <v>0.32</v>
      </c>
      <c r="H25" s="925">
        <v>97.07</v>
      </c>
      <c r="I25" s="925"/>
      <c r="J25" s="925">
        <v>0.8</v>
      </c>
      <c r="K25" s="925">
        <v>0.65</v>
      </c>
      <c r="L25" s="925">
        <v>406.5</v>
      </c>
      <c r="M25" s="938">
        <v>1933.99</v>
      </c>
    </row>
    <row r="26" spans="1:13" ht="15.75" customHeight="1">
      <c r="A26" s="926" t="s">
        <v>2153</v>
      </c>
      <c r="B26" s="925">
        <v>451.44</v>
      </c>
      <c r="C26" s="925"/>
      <c r="D26" s="925"/>
      <c r="E26" s="925"/>
      <c r="F26" s="925">
        <v>71.16</v>
      </c>
      <c r="G26" s="925"/>
      <c r="H26" s="925"/>
      <c r="I26" s="925">
        <v>1.65</v>
      </c>
      <c r="J26" s="925"/>
      <c r="K26" s="925"/>
      <c r="L26" s="925">
        <v>5727.15</v>
      </c>
      <c r="M26" s="938">
        <v>120.92</v>
      </c>
    </row>
    <row r="27" spans="1:13" ht="15.75" customHeight="1">
      <c r="A27" s="921" t="s">
        <v>472</v>
      </c>
      <c r="B27" s="925">
        <v>13032.09</v>
      </c>
      <c r="C27" s="925">
        <v>0</v>
      </c>
      <c r="D27" s="925">
        <v>5826.79</v>
      </c>
      <c r="E27" s="925">
        <v>0</v>
      </c>
      <c r="F27" s="925">
        <v>74.9</v>
      </c>
      <c r="G27" s="925">
        <v>0</v>
      </c>
      <c r="H27" s="925">
        <v>6.78</v>
      </c>
      <c r="I27" s="925">
        <v>2.89</v>
      </c>
      <c r="J27" s="925">
        <v>0</v>
      </c>
      <c r="K27" s="925">
        <v>0</v>
      </c>
      <c r="L27" s="925">
        <v>10906.13</v>
      </c>
      <c r="M27" s="938">
        <v>3360.51</v>
      </c>
    </row>
    <row r="28" spans="1:13" ht="15.75" customHeight="1">
      <c r="A28" s="927" t="s">
        <v>2154</v>
      </c>
      <c r="B28" s="925">
        <v>9191.58</v>
      </c>
      <c r="C28" s="925"/>
      <c r="D28" s="925">
        <v>5815.41</v>
      </c>
      <c r="E28" s="925"/>
      <c r="F28" s="925">
        <v>3.99</v>
      </c>
      <c r="G28" s="925"/>
      <c r="H28" s="925">
        <v>0.62</v>
      </c>
      <c r="I28" s="925"/>
      <c r="J28" s="925"/>
      <c r="K28" s="925"/>
      <c r="L28" s="925">
        <v>3507.53</v>
      </c>
      <c r="M28" s="938">
        <v>660.27</v>
      </c>
    </row>
    <row r="29" spans="1:13" ht="15.75" customHeight="1">
      <c r="A29" s="927" t="s">
        <v>2155</v>
      </c>
      <c r="B29" s="925">
        <v>278.41</v>
      </c>
      <c r="C29" s="925"/>
      <c r="D29" s="925">
        <v>11.38</v>
      </c>
      <c r="E29" s="925"/>
      <c r="F29" s="925">
        <v>51.71</v>
      </c>
      <c r="G29" s="925"/>
      <c r="H29" s="925">
        <v>6.16</v>
      </c>
      <c r="I29" s="925"/>
      <c r="J29" s="925"/>
      <c r="K29" s="925"/>
      <c r="L29" s="925"/>
      <c r="M29" s="938">
        <v>34.17</v>
      </c>
    </row>
    <row r="30" spans="1:13" ht="15.75" customHeight="1">
      <c r="A30" s="927" t="s">
        <v>2156</v>
      </c>
      <c r="B30" s="925">
        <v>3562.1</v>
      </c>
      <c r="C30" s="925"/>
      <c r="D30" s="925"/>
      <c r="E30" s="925"/>
      <c r="F30" s="925">
        <v>19.2</v>
      </c>
      <c r="G30" s="925"/>
      <c r="H30" s="925"/>
      <c r="I30" s="925">
        <v>2.89</v>
      </c>
      <c r="J30" s="925"/>
      <c r="K30" s="925"/>
      <c r="L30" s="925">
        <v>7398.6</v>
      </c>
      <c r="M30" s="938">
        <v>2666.07</v>
      </c>
    </row>
    <row r="31" spans="1:14" s="912" customFormat="1" ht="15.75" customHeight="1">
      <c r="A31" s="921" t="s">
        <v>438</v>
      </c>
      <c r="B31" s="924">
        <v>21064.16</v>
      </c>
      <c r="C31" s="924">
        <v>1089.29</v>
      </c>
      <c r="D31" s="924">
        <v>3.04</v>
      </c>
      <c r="E31" s="924"/>
      <c r="F31" s="924">
        <v>1330.36</v>
      </c>
      <c r="G31" s="924"/>
      <c r="H31" s="924">
        <v>8288.38</v>
      </c>
      <c r="I31" s="924">
        <v>164.58</v>
      </c>
      <c r="J31" s="924"/>
      <c r="K31" s="924"/>
      <c r="L31" s="924">
        <v>19942.51</v>
      </c>
      <c r="M31" s="937">
        <v>4270.94</v>
      </c>
      <c r="N31" s="939"/>
    </row>
    <row r="32" spans="1:13" ht="15.75" customHeight="1">
      <c r="A32" s="881" t="s">
        <v>2157</v>
      </c>
      <c r="B32" s="925">
        <v>833.82</v>
      </c>
      <c r="C32" s="925">
        <v>37.31</v>
      </c>
      <c r="D32" s="925">
        <v>1.25</v>
      </c>
      <c r="E32" s="925"/>
      <c r="F32" s="925">
        <v>246.29</v>
      </c>
      <c r="G32" s="925"/>
      <c r="H32" s="925">
        <v>43.15</v>
      </c>
      <c r="I32" s="925">
        <v>6.15</v>
      </c>
      <c r="J32" s="925"/>
      <c r="K32" s="925"/>
      <c r="L32" s="925">
        <v>4902.11</v>
      </c>
      <c r="M32" s="938">
        <v>152.62</v>
      </c>
    </row>
    <row r="33" spans="1:15" ht="15.75" customHeight="1">
      <c r="A33" s="881" t="s">
        <v>2158</v>
      </c>
      <c r="B33" s="925">
        <v>19342.18</v>
      </c>
      <c r="C33" s="925">
        <v>1051.98</v>
      </c>
      <c r="D33" s="925">
        <v>0.17</v>
      </c>
      <c r="E33" s="925"/>
      <c r="F33" s="925">
        <v>844.29</v>
      </c>
      <c r="G33" s="925"/>
      <c r="H33" s="925">
        <v>8064.72</v>
      </c>
      <c r="I33" s="925">
        <v>152.76</v>
      </c>
      <c r="J33" s="925"/>
      <c r="K33" s="925"/>
      <c r="L33" s="925">
        <v>12630.66</v>
      </c>
      <c r="M33" s="938">
        <v>3989.06</v>
      </c>
      <c r="O33" s="914"/>
    </row>
    <row r="34" spans="1:15" ht="15.75" customHeight="1">
      <c r="A34" s="881" t="s">
        <v>2159</v>
      </c>
      <c r="B34" s="925">
        <v>297.48</v>
      </c>
      <c r="C34" s="925">
        <v>0</v>
      </c>
      <c r="D34" s="925">
        <v>0.04</v>
      </c>
      <c r="E34" s="925"/>
      <c r="F34" s="925">
        <v>102.99</v>
      </c>
      <c r="G34" s="925"/>
      <c r="H34" s="925">
        <v>13</v>
      </c>
      <c r="I34" s="925">
        <v>2.52</v>
      </c>
      <c r="J34" s="925"/>
      <c r="K34" s="925"/>
      <c r="L34" s="925">
        <v>2349.24</v>
      </c>
      <c r="M34" s="938">
        <v>34.25</v>
      </c>
      <c r="O34" s="914"/>
    </row>
    <row r="35" spans="1:15" ht="15.75" customHeight="1">
      <c r="A35" s="881" t="s">
        <v>2160</v>
      </c>
      <c r="B35" s="928">
        <v>590.68</v>
      </c>
      <c r="C35" s="928">
        <v>0</v>
      </c>
      <c r="D35" s="928">
        <v>1.59</v>
      </c>
      <c r="E35" s="928"/>
      <c r="F35" s="928">
        <v>136.79</v>
      </c>
      <c r="G35" s="928"/>
      <c r="H35" s="928">
        <v>167.51</v>
      </c>
      <c r="I35" s="928">
        <v>3.15</v>
      </c>
      <c r="J35" s="928"/>
      <c r="K35" s="928"/>
      <c r="L35" s="928">
        <v>60.5</v>
      </c>
      <c r="M35" s="928">
        <v>95</v>
      </c>
      <c r="O35" s="914"/>
    </row>
    <row r="36" spans="1:15" ht="15.75" customHeight="1">
      <c r="A36" s="921" t="s">
        <v>2090</v>
      </c>
      <c r="B36" s="929">
        <v>109734.04999999997</v>
      </c>
      <c r="C36" s="929">
        <v>0</v>
      </c>
      <c r="D36" s="929">
        <v>2041.57</v>
      </c>
      <c r="E36" s="929"/>
      <c r="F36" s="929">
        <v>4214.05</v>
      </c>
      <c r="G36" s="929">
        <v>0</v>
      </c>
      <c r="H36" s="929">
        <v>9828.34</v>
      </c>
      <c r="I36" s="929">
        <v>878.28</v>
      </c>
      <c r="J36" s="929">
        <v>0</v>
      </c>
      <c r="K36" s="929">
        <v>0</v>
      </c>
      <c r="L36" s="929">
        <v>746109.31</v>
      </c>
      <c r="M36" s="929">
        <v>28557.42</v>
      </c>
      <c r="O36" s="914"/>
    </row>
    <row r="37" spans="1:15" ht="15.75" customHeight="1">
      <c r="A37" s="921" t="s">
        <v>2161</v>
      </c>
      <c r="B37" s="929">
        <v>6826.1</v>
      </c>
      <c r="C37" s="929"/>
      <c r="D37" s="929">
        <v>23.8</v>
      </c>
      <c r="E37" s="929"/>
      <c r="F37" s="929">
        <v>846.48</v>
      </c>
      <c r="G37" s="929"/>
      <c r="H37" s="929">
        <v>2733.22</v>
      </c>
      <c r="I37" s="929">
        <v>15.71</v>
      </c>
      <c r="J37" s="929"/>
      <c r="K37" s="929"/>
      <c r="L37" s="929">
        <v>16758.63</v>
      </c>
      <c r="M37" s="929">
        <v>543.9</v>
      </c>
      <c r="O37" s="914"/>
    </row>
    <row r="38" spans="1:15" ht="15.75" customHeight="1">
      <c r="A38" s="881" t="s">
        <v>2162</v>
      </c>
      <c r="B38" s="929">
        <v>6588.93</v>
      </c>
      <c r="C38" s="929"/>
      <c r="D38" s="929">
        <v>14.88</v>
      </c>
      <c r="E38" s="929"/>
      <c r="F38" s="929">
        <v>841.02</v>
      </c>
      <c r="G38" s="929"/>
      <c r="H38" s="929">
        <v>2729.87</v>
      </c>
      <c r="I38" s="929">
        <v>10.07</v>
      </c>
      <c r="J38" s="929"/>
      <c r="K38" s="929"/>
      <c r="L38" s="929">
        <v>16719.55</v>
      </c>
      <c r="M38" s="929">
        <v>466.92</v>
      </c>
      <c r="O38" s="914"/>
    </row>
    <row r="39" spans="1:15" ht="15.75" customHeight="1">
      <c r="A39" s="881" t="s">
        <v>2163</v>
      </c>
      <c r="B39" s="929">
        <v>0.55</v>
      </c>
      <c r="C39" s="929" t="s">
        <v>731</v>
      </c>
      <c r="D39" s="929" t="s">
        <v>731</v>
      </c>
      <c r="E39" s="929"/>
      <c r="F39" s="929" t="s">
        <v>731</v>
      </c>
      <c r="G39" s="929"/>
      <c r="H39" s="929" t="s">
        <v>731</v>
      </c>
      <c r="I39" s="929" t="s">
        <v>731</v>
      </c>
      <c r="J39" s="929"/>
      <c r="K39" s="929"/>
      <c r="L39" s="929" t="s">
        <v>731</v>
      </c>
      <c r="M39" s="929">
        <v>0.45</v>
      </c>
      <c r="O39" s="914"/>
    </row>
    <row r="40" spans="1:15" ht="15.75" customHeight="1">
      <c r="A40" s="881" t="s">
        <v>2164</v>
      </c>
      <c r="B40" s="928">
        <v>236.62</v>
      </c>
      <c r="C40" s="928" t="s">
        <v>731</v>
      </c>
      <c r="D40" s="928">
        <v>8.92</v>
      </c>
      <c r="E40" s="928"/>
      <c r="F40" s="928">
        <v>5.46</v>
      </c>
      <c r="G40" s="928"/>
      <c r="H40" s="928">
        <v>3.35</v>
      </c>
      <c r="I40" s="928">
        <v>5.64</v>
      </c>
      <c r="J40" s="928"/>
      <c r="K40" s="928"/>
      <c r="L40" s="928">
        <v>39.08</v>
      </c>
      <c r="M40" s="928">
        <v>76.54</v>
      </c>
      <c r="O40" s="914"/>
    </row>
    <row r="41" spans="1:15" ht="15.75" customHeight="1">
      <c r="A41" s="921" t="s">
        <v>2165</v>
      </c>
      <c r="B41" s="928">
        <v>276.85</v>
      </c>
      <c r="C41" s="928"/>
      <c r="D41" s="928"/>
      <c r="E41" s="928"/>
      <c r="F41" s="928">
        <v>51.81</v>
      </c>
      <c r="G41" s="928"/>
      <c r="H41" s="928"/>
      <c r="I41" s="928">
        <v>0.55</v>
      </c>
      <c r="J41" s="928"/>
      <c r="K41" s="928"/>
      <c r="L41" s="928">
        <v>89.89</v>
      </c>
      <c r="M41" s="928">
        <v>159.97</v>
      </c>
      <c r="O41" s="914"/>
    </row>
    <row r="42" spans="1:15" ht="15.75" customHeight="1">
      <c r="A42" s="921" t="s">
        <v>2166</v>
      </c>
      <c r="B42" s="930">
        <v>20.11</v>
      </c>
      <c r="C42" s="930" t="s">
        <v>731</v>
      </c>
      <c r="D42" s="930"/>
      <c r="E42" s="930"/>
      <c r="F42" s="930">
        <v>8.13</v>
      </c>
      <c r="G42" s="930"/>
      <c r="H42" s="930"/>
      <c r="I42" s="930" t="s">
        <v>731</v>
      </c>
      <c r="J42" s="930"/>
      <c r="K42" s="930"/>
      <c r="L42" s="930" t="s">
        <v>731</v>
      </c>
      <c r="M42" s="930">
        <v>6.63</v>
      </c>
      <c r="O42" s="914"/>
    </row>
    <row r="43" spans="1:15" ht="15.75" customHeight="1">
      <c r="A43" s="881" t="s">
        <v>2167</v>
      </c>
      <c r="B43" s="930">
        <v>256.74</v>
      </c>
      <c r="C43" s="930" t="s">
        <v>731</v>
      </c>
      <c r="D43" s="930"/>
      <c r="E43" s="930"/>
      <c r="F43" s="930">
        <v>43.68</v>
      </c>
      <c r="G43" s="930"/>
      <c r="H43" s="930"/>
      <c r="I43" s="930">
        <v>0.55</v>
      </c>
      <c r="J43" s="930"/>
      <c r="K43" s="930"/>
      <c r="L43" s="930">
        <v>89.89</v>
      </c>
      <c r="M43" s="930">
        <v>153.34</v>
      </c>
      <c r="O43" s="914"/>
    </row>
    <row r="44" spans="1:15" ht="15.75" customHeight="1">
      <c r="A44" s="921" t="s">
        <v>439</v>
      </c>
      <c r="B44" s="930">
        <v>7109.12</v>
      </c>
      <c r="C44" s="930"/>
      <c r="D44" s="930">
        <v>179.16</v>
      </c>
      <c r="E44" s="930"/>
      <c r="F44" s="930">
        <v>469.42</v>
      </c>
      <c r="G44" s="930"/>
      <c r="H44" s="930">
        <v>169.9</v>
      </c>
      <c r="I44" s="930">
        <v>8.08</v>
      </c>
      <c r="J44" s="930"/>
      <c r="K44" s="930"/>
      <c r="L44" s="930">
        <v>46417.62</v>
      </c>
      <c r="M44" s="930">
        <v>1783.04</v>
      </c>
      <c r="O44" s="914"/>
    </row>
    <row r="45" spans="1:15" ht="15.75" customHeight="1">
      <c r="A45" s="881" t="s">
        <v>2168</v>
      </c>
      <c r="B45" s="928">
        <v>1341.65</v>
      </c>
      <c r="C45" s="928"/>
      <c r="D45" s="928">
        <v>11.02</v>
      </c>
      <c r="E45" s="928"/>
      <c r="F45" s="928">
        <v>312.1</v>
      </c>
      <c r="G45" s="928"/>
      <c r="H45" s="928">
        <v>149.64</v>
      </c>
      <c r="I45" s="928">
        <v>3.53</v>
      </c>
      <c r="J45" s="928"/>
      <c r="K45" s="928"/>
      <c r="L45" s="928">
        <v>8376.61</v>
      </c>
      <c r="M45" s="928">
        <v>184.04</v>
      </c>
      <c r="O45" s="914"/>
    </row>
    <row r="46" spans="1:13" ht="15.75" customHeight="1">
      <c r="A46" s="881" t="s">
        <v>2169</v>
      </c>
      <c r="B46" s="925">
        <v>5767.47</v>
      </c>
      <c r="C46" s="925"/>
      <c r="D46" s="925">
        <v>168.14</v>
      </c>
      <c r="E46" s="925"/>
      <c r="F46" s="925">
        <v>157.32</v>
      </c>
      <c r="G46" s="925"/>
      <c r="H46" s="925">
        <v>20.26</v>
      </c>
      <c r="I46" s="925">
        <v>4.55</v>
      </c>
      <c r="J46" s="925"/>
      <c r="K46" s="925"/>
      <c r="L46" s="925">
        <v>38041.01</v>
      </c>
      <c r="M46" s="938">
        <v>1599</v>
      </c>
    </row>
    <row r="47" spans="1:13" ht="15.75" customHeight="1">
      <c r="A47" s="921" t="s">
        <v>441</v>
      </c>
      <c r="B47" s="931">
        <v>23774.48</v>
      </c>
      <c r="C47" s="931"/>
      <c r="D47" s="931">
        <v>1082.07</v>
      </c>
      <c r="E47" s="931"/>
      <c r="F47" s="931">
        <v>182.53</v>
      </c>
      <c r="G47" s="931"/>
      <c r="H47" s="931">
        <v>58.78</v>
      </c>
      <c r="I47" s="931">
        <v>439.08</v>
      </c>
      <c r="J47" s="931"/>
      <c r="K47" s="931"/>
      <c r="L47" s="931">
        <v>44299.6</v>
      </c>
      <c r="M47" s="931">
        <v>5504.83</v>
      </c>
    </row>
    <row r="48" spans="1:13" ht="15.75" customHeight="1">
      <c r="A48" s="881" t="s">
        <v>2170</v>
      </c>
      <c r="B48" s="928">
        <v>20448.01</v>
      </c>
      <c r="C48" s="928"/>
      <c r="D48" s="928">
        <v>996.11</v>
      </c>
      <c r="E48" s="928"/>
      <c r="F48" s="928">
        <v>131.02</v>
      </c>
      <c r="G48" s="928"/>
      <c r="H48" s="928">
        <v>58.46</v>
      </c>
      <c r="I48" s="928">
        <v>33.18</v>
      </c>
      <c r="J48" s="928"/>
      <c r="K48" s="928"/>
      <c r="L48" s="928">
        <v>29929.48</v>
      </c>
      <c r="M48" s="928">
        <v>4755.29</v>
      </c>
    </row>
    <row r="49" spans="1:13" ht="15.75" customHeight="1">
      <c r="A49" s="881" t="s">
        <v>2171</v>
      </c>
      <c r="B49" s="930">
        <v>3326.47</v>
      </c>
      <c r="C49" s="930"/>
      <c r="D49" s="930">
        <v>85.95</v>
      </c>
      <c r="E49" s="930"/>
      <c r="F49" s="930">
        <v>51.51</v>
      </c>
      <c r="G49" s="930"/>
      <c r="H49" s="930">
        <v>0.32</v>
      </c>
      <c r="I49" s="930">
        <v>405.9</v>
      </c>
      <c r="J49" s="930"/>
      <c r="K49" s="930"/>
      <c r="L49" s="930">
        <v>14370.12</v>
      </c>
      <c r="M49" s="930">
        <v>749.54</v>
      </c>
    </row>
    <row r="50" spans="1:13" ht="15.75" customHeight="1">
      <c r="A50" s="921" t="s">
        <v>443</v>
      </c>
      <c r="B50" s="930"/>
      <c r="C50" s="930"/>
      <c r="D50" s="930"/>
      <c r="E50" s="930"/>
      <c r="F50" s="930"/>
      <c r="G50" s="930"/>
      <c r="H50" s="930"/>
      <c r="I50" s="930"/>
      <c r="J50" s="930"/>
      <c r="K50" s="930"/>
      <c r="L50" s="930"/>
      <c r="M50" s="930"/>
    </row>
    <row r="51" spans="1:13" ht="15.75" customHeight="1">
      <c r="A51" s="881" t="s">
        <v>2172</v>
      </c>
      <c r="B51" s="928"/>
      <c r="C51" s="928"/>
      <c r="D51" s="928"/>
      <c r="E51" s="928"/>
      <c r="F51" s="928"/>
      <c r="G51" s="928"/>
      <c r="H51" s="928"/>
      <c r="I51" s="928"/>
      <c r="J51" s="928"/>
      <c r="K51" s="928"/>
      <c r="L51" s="928"/>
      <c r="M51" s="928"/>
    </row>
    <row r="52" spans="1:13" ht="15.75" customHeight="1">
      <c r="A52" s="881" t="s">
        <v>2173</v>
      </c>
      <c r="B52" s="930"/>
      <c r="C52" s="930"/>
      <c r="D52" s="930"/>
      <c r="E52" s="930"/>
      <c r="F52" s="930"/>
      <c r="G52" s="930"/>
      <c r="H52" s="930"/>
      <c r="I52" s="930"/>
      <c r="J52" s="930"/>
      <c r="K52" s="930"/>
      <c r="L52" s="930"/>
      <c r="M52" s="930"/>
    </row>
    <row r="53" spans="1:13" ht="15.75" customHeight="1">
      <c r="A53" s="881" t="s">
        <v>2174</v>
      </c>
      <c r="B53" s="930"/>
      <c r="C53" s="930"/>
      <c r="D53" s="930"/>
      <c r="E53" s="930"/>
      <c r="F53" s="930"/>
      <c r="G53" s="930"/>
      <c r="H53" s="930"/>
      <c r="I53" s="930"/>
      <c r="J53" s="930"/>
      <c r="K53" s="930"/>
      <c r="L53" s="930"/>
      <c r="M53" s="930"/>
    </row>
    <row r="54" spans="1:13" ht="15.75" customHeight="1">
      <c r="A54" s="881" t="s">
        <v>2175</v>
      </c>
      <c r="B54" s="928"/>
      <c r="C54" s="928"/>
      <c r="D54" s="928"/>
      <c r="E54" s="928"/>
      <c r="F54" s="928"/>
      <c r="G54" s="928"/>
      <c r="H54" s="928"/>
      <c r="I54" s="928"/>
      <c r="J54" s="928"/>
      <c r="K54" s="928"/>
      <c r="L54" s="928"/>
      <c r="M54" s="928"/>
    </row>
    <row r="55" spans="1:13" ht="15.75" customHeight="1">
      <c r="A55" s="921" t="s">
        <v>444</v>
      </c>
      <c r="B55" s="930">
        <v>9268.17</v>
      </c>
      <c r="C55" s="930"/>
      <c r="D55" s="930">
        <v>266.36</v>
      </c>
      <c r="E55" s="930"/>
      <c r="F55" s="930">
        <v>306.36</v>
      </c>
      <c r="G55" s="930"/>
      <c r="H55" s="930">
        <v>39.51</v>
      </c>
      <c r="I55" s="930">
        <v>23.54</v>
      </c>
      <c r="J55" s="930"/>
      <c r="K55" s="930"/>
      <c r="L55" s="930">
        <v>57153.41</v>
      </c>
      <c r="M55" s="930">
        <v>2626.44</v>
      </c>
    </row>
    <row r="56" spans="1:13" ht="15.75" customHeight="1">
      <c r="A56" s="881" t="s">
        <v>2176</v>
      </c>
      <c r="B56" s="930">
        <v>9268.17</v>
      </c>
      <c r="C56" s="930"/>
      <c r="D56" s="930">
        <v>266.36</v>
      </c>
      <c r="E56" s="930"/>
      <c r="F56" s="930">
        <v>306.36</v>
      </c>
      <c r="G56" s="930"/>
      <c r="H56" s="930">
        <v>39.51</v>
      </c>
      <c r="I56" s="930">
        <v>23.54</v>
      </c>
      <c r="J56" s="930"/>
      <c r="K56" s="930"/>
      <c r="L56" s="930">
        <v>57153.41</v>
      </c>
      <c r="M56" s="930">
        <v>2626.44</v>
      </c>
    </row>
    <row r="57" spans="1:13" ht="15.75" customHeight="1">
      <c r="A57" s="921" t="s">
        <v>461</v>
      </c>
      <c r="B57" s="930">
        <v>13779.35</v>
      </c>
      <c r="C57" s="930"/>
      <c r="D57" s="930">
        <v>103.59</v>
      </c>
      <c r="E57" s="930"/>
      <c r="F57" s="930">
        <v>364.55</v>
      </c>
      <c r="G57" s="930"/>
      <c r="H57" s="930">
        <v>5898.46</v>
      </c>
      <c r="I57" s="930">
        <v>3.22</v>
      </c>
      <c r="J57" s="930"/>
      <c r="K57" s="930"/>
      <c r="L57" s="930">
        <v>29205.81</v>
      </c>
      <c r="M57" s="930">
        <v>1846.27</v>
      </c>
    </row>
    <row r="58" spans="1:13" ht="15.75" customHeight="1">
      <c r="A58" s="881" t="s">
        <v>2177</v>
      </c>
      <c r="B58" s="930">
        <v>68.31</v>
      </c>
      <c r="C58" s="930"/>
      <c r="D58" s="930" t="s">
        <v>731</v>
      </c>
      <c r="E58" s="930"/>
      <c r="F58" s="930">
        <v>36.68</v>
      </c>
      <c r="G58" s="930"/>
      <c r="H58" s="930" t="s">
        <v>731</v>
      </c>
      <c r="I58" s="930" t="s">
        <v>731</v>
      </c>
      <c r="J58" s="930"/>
      <c r="K58" s="930"/>
      <c r="L58" s="930" t="s">
        <v>731</v>
      </c>
      <c r="M58" s="930">
        <v>11.66</v>
      </c>
    </row>
    <row r="59" spans="1:13" ht="15.75" customHeight="1">
      <c r="A59" s="881" t="s">
        <v>2178</v>
      </c>
      <c r="B59" s="928">
        <v>13711.04</v>
      </c>
      <c r="C59" s="928"/>
      <c r="D59" s="928">
        <v>103.59</v>
      </c>
      <c r="E59" s="928"/>
      <c r="F59" s="928">
        <v>327.87</v>
      </c>
      <c r="G59" s="928"/>
      <c r="H59" s="928">
        <v>5898.46</v>
      </c>
      <c r="I59" s="928">
        <v>3.22</v>
      </c>
      <c r="J59" s="928"/>
      <c r="K59" s="928"/>
      <c r="L59" s="928">
        <v>29205.81</v>
      </c>
      <c r="M59" s="928">
        <v>1834.61</v>
      </c>
    </row>
    <row r="60" spans="1:13" ht="15.75" customHeight="1">
      <c r="A60" s="921" t="s">
        <v>446</v>
      </c>
      <c r="B60" s="930">
        <v>5596.61</v>
      </c>
      <c r="C60" s="930"/>
      <c r="D60" s="930">
        <v>5.23</v>
      </c>
      <c r="E60" s="930"/>
      <c r="F60" s="930">
        <v>242.56</v>
      </c>
      <c r="G60" s="930"/>
      <c r="H60" s="930">
        <v>2.81</v>
      </c>
      <c r="I60" s="930">
        <v>0.72</v>
      </c>
      <c r="J60" s="930"/>
      <c r="K60" s="930"/>
      <c r="L60" s="930">
        <v>67513.34</v>
      </c>
      <c r="M60" s="930">
        <v>2329.2</v>
      </c>
    </row>
    <row r="61" spans="1:13" ht="15.75" customHeight="1">
      <c r="A61" s="881" t="s">
        <v>2179</v>
      </c>
      <c r="B61" s="928">
        <v>3772.29</v>
      </c>
      <c r="C61" s="928"/>
      <c r="D61" s="928">
        <v>0.8</v>
      </c>
      <c r="E61" s="928"/>
      <c r="F61" s="928">
        <v>33</v>
      </c>
      <c r="G61" s="928"/>
      <c r="H61" s="928">
        <v>0</v>
      </c>
      <c r="I61" s="928">
        <v>0</v>
      </c>
      <c r="J61" s="928"/>
      <c r="K61" s="928"/>
      <c r="L61" s="928">
        <v>43970.69</v>
      </c>
      <c r="M61" s="928">
        <v>1801.23</v>
      </c>
    </row>
    <row r="62" spans="1:13" ht="15.75" customHeight="1">
      <c r="A62" s="881" t="s">
        <v>2180</v>
      </c>
      <c r="B62" s="930">
        <v>1728.9</v>
      </c>
      <c r="C62" s="930"/>
      <c r="D62" s="930">
        <v>4.43</v>
      </c>
      <c r="E62" s="930"/>
      <c r="F62" s="930">
        <v>156.56</v>
      </c>
      <c r="G62" s="930"/>
      <c r="H62" s="930">
        <v>2.81</v>
      </c>
      <c r="I62" s="930">
        <v>0.72</v>
      </c>
      <c r="J62" s="930"/>
      <c r="K62" s="930"/>
      <c r="L62" s="930">
        <v>23542.65</v>
      </c>
      <c r="M62" s="930">
        <v>513.78</v>
      </c>
    </row>
    <row r="63" spans="1:13" ht="15.75" customHeight="1">
      <c r="A63" s="881" t="s">
        <v>2181</v>
      </c>
      <c r="B63" s="930">
        <v>95.42</v>
      </c>
      <c r="C63" s="930"/>
      <c r="D63" s="930">
        <v>0</v>
      </c>
      <c r="E63" s="930"/>
      <c r="F63" s="930">
        <v>53</v>
      </c>
      <c r="G63" s="930"/>
      <c r="H63" s="930">
        <v>0</v>
      </c>
      <c r="I63" s="930">
        <v>0</v>
      </c>
      <c r="J63" s="930"/>
      <c r="K63" s="930"/>
      <c r="L63" s="930">
        <v>0</v>
      </c>
      <c r="M63" s="930">
        <v>14.19</v>
      </c>
    </row>
    <row r="64" spans="1:13" ht="15.75" customHeight="1">
      <c r="A64" s="921" t="s">
        <v>447</v>
      </c>
      <c r="B64" s="928">
        <v>7820.79</v>
      </c>
      <c r="C64" s="928"/>
      <c r="D64" s="928">
        <v>105.14</v>
      </c>
      <c r="E64" s="928"/>
      <c r="F64" s="928">
        <v>298.57</v>
      </c>
      <c r="G64" s="928"/>
      <c r="H64" s="928">
        <v>695.1</v>
      </c>
      <c r="I64" s="928">
        <v>135.39</v>
      </c>
      <c r="J64" s="928"/>
      <c r="K64" s="928"/>
      <c r="L64" s="928">
        <v>10769.76</v>
      </c>
      <c r="M64" s="928">
        <v>3556.53</v>
      </c>
    </row>
    <row r="65" spans="1:13" ht="15.75" customHeight="1">
      <c r="A65" s="881" t="s">
        <v>2182</v>
      </c>
      <c r="B65" s="930">
        <v>2745.37</v>
      </c>
      <c r="C65" s="930"/>
      <c r="D65" s="930">
        <v>2.35</v>
      </c>
      <c r="E65" s="930"/>
      <c r="F65" s="930">
        <v>30.99</v>
      </c>
      <c r="G65" s="930"/>
      <c r="H65" s="930">
        <v>0.24</v>
      </c>
      <c r="I65" s="930">
        <v>32.23</v>
      </c>
      <c r="J65" s="930"/>
      <c r="K65" s="930"/>
      <c r="L65" s="930">
        <v>4081.66</v>
      </c>
      <c r="M65" s="930">
        <v>2012.82</v>
      </c>
    </row>
    <row r="66" spans="1:13" ht="15.75" customHeight="1">
      <c r="A66" s="881" t="s">
        <v>2183</v>
      </c>
      <c r="B66" s="930">
        <v>5075.42</v>
      </c>
      <c r="C66" s="930"/>
      <c r="D66" s="930">
        <v>102.79</v>
      </c>
      <c r="E66" s="930"/>
      <c r="F66" s="930">
        <v>267.58</v>
      </c>
      <c r="G66" s="930"/>
      <c r="H66" s="930">
        <v>694.86</v>
      </c>
      <c r="I66" s="930">
        <v>103.16</v>
      </c>
      <c r="J66" s="930"/>
      <c r="K66" s="930"/>
      <c r="L66" s="930">
        <v>6688.1</v>
      </c>
      <c r="M66" s="930">
        <v>1543.71</v>
      </c>
    </row>
    <row r="67" spans="1:13" ht="15.75" customHeight="1">
      <c r="A67" s="921" t="s">
        <v>448</v>
      </c>
      <c r="B67" s="930">
        <v>1489.81</v>
      </c>
      <c r="C67" s="930"/>
      <c r="D67" s="930">
        <v>38.71</v>
      </c>
      <c r="E67" s="930"/>
      <c r="F67" s="930">
        <v>232.1</v>
      </c>
      <c r="G67" s="930"/>
      <c r="H67" s="930">
        <v>29.94</v>
      </c>
      <c r="I67" s="930">
        <v>15.76</v>
      </c>
      <c r="J67" s="930"/>
      <c r="K67" s="930"/>
      <c r="L67" s="930">
        <v>2396.17</v>
      </c>
      <c r="M67" s="930">
        <v>391.5</v>
      </c>
    </row>
    <row r="68" spans="1:13" ht="15.75" customHeight="1">
      <c r="A68" s="881" t="s">
        <v>2184</v>
      </c>
      <c r="B68" s="928">
        <v>1010.66</v>
      </c>
      <c r="C68" s="928"/>
      <c r="D68" s="928">
        <v>38.71</v>
      </c>
      <c r="E68" s="928"/>
      <c r="F68" s="928">
        <v>14.37</v>
      </c>
      <c r="G68" s="928"/>
      <c r="H68" s="928">
        <v>14.45</v>
      </c>
      <c r="I68" s="928">
        <v>7.83</v>
      </c>
      <c r="J68" s="928"/>
      <c r="K68" s="928"/>
      <c r="L68" s="928">
        <v>1156.06</v>
      </c>
      <c r="M68" s="928">
        <v>326.14</v>
      </c>
    </row>
    <row r="69" spans="1:13" ht="15.75" customHeight="1">
      <c r="A69" s="881" t="s">
        <v>2185</v>
      </c>
      <c r="B69" s="930">
        <v>472.13</v>
      </c>
      <c r="C69" s="930"/>
      <c r="D69" s="930">
        <v>0</v>
      </c>
      <c r="E69" s="930"/>
      <c r="F69" s="930">
        <v>214.95</v>
      </c>
      <c r="G69" s="930"/>
      <c r="H69" s="930">
        <v>15.49</v>
      </c>
      <c r="I69" s="930">
        <v>7.93</v>
      </c>
      <c r="J69" s="930"/>
      <c r="K69" s="930"/>
      <c r="L69" s="930">
        <v>1207.48</v>
      </c>
      <c r="M69" s="930">
        <v>63.88</v>
      </c>
    </row>
    <row r="70" spans="1:13" ht="15.75" customHeight="1">
      <c r="A70" s="881" t="s">
        <v>2186</v>
      </c>
      <c r="B70" s="930">
        <v>7.02</v>
      </c>
      <c r="C70" s="930"/>
      <c r="D70" s="930">
        <v>0</v>
      </c>
      <c r="E70" s="930"/>
      <c r="F70" s="930">
        <v>2.78</v>
      </c>
      <c r="G70" s="930"/>
      <c r="H70" s="930">
        <v>0</v>
      </c>
      <c r="I70" s="930">
        <v>0</v>
      </c>
      <c r="J70" s="930"/>
      <c r="K70" s="930"/>
      <c r="L70" s="930">
        <v>32.63</v>
      </c>
      <c r="M70" s="930">
        <v>1.48</v>
      </c>
    </row>
    <row r="71" spans="1:13" ht="15.75" customHeight="1">
      <c r="A71" s="921" t="s">
        <v>449</v>
      </c>
      <c r="B71" s="928">
        <v>12822.22</v>
      </c>
      <c r="C71" s="928"/>
      <c r="D71" s="928">
        <v>107.98</v>
      </c>
      <c r="E71" s="928"/>
      <c r="F71" s="928">
        <v>47.97</v>
      </c>
      <c r="G71" s="928"/>
      <c r="H71" s="928">
        <v>14.68</v>
      </c>
      <c r="I71" s="928">
        <v>51.87</v>
      </c>
      <c r="J71" s="928"/>
      <c r="K71" s="928"/>
      <c r="L71" s="928">
        <v>259185.85</v>
      </c>
      <c r="M71" s="928">
        <v>1925.9</v>
      </c>
    </row>
    <row r="72" spans="1:13" ht="15.75" customHeight="1">
      <c r="A72" s="881" t="s">
        <v>2187</v>
      </c>
      <c r="B72" s="930">
        <v>12822.22</v>
      </c>
      <c r="C72" s="930"/>
      <c r="D72" s="930">
        <v>107.98</v>
      </c>
      <c r="E72" s="930"/>
      <c r="F72" s="930">
        <v>47.97</v>
      </c>
      <c r="G72" s="930"/>
      <c r="H72" s="930">
        <v>14.68</v>
      </c>
      <c r="I72" s="930">
        <v>51.87</v>
      </c>
      <c r="J72" s="930"/>
      <c r="K72" s="930"/>
      <c r="L72" s="930">
        <v>259185.85</v>
      </c>
      <c r="M72" s="930">
        <v>1925.9</v>
      </c>
    </row>
    <row r="73" spans="1:13" ht="15.75" customHeight="1">
      <c r="A73" s="921" t="s">
        <v>450</v>
      </c>
      <c r="B73" s="930">
        <v>4687.82</v>
      </c>
      <c r="C73" s="930"/>
      <c r="D73" s="930">
        <v>24</v>
      </c>
      <c r="E73" s="930"/>
      <c r="F73" s="930">
        <v>137.84</v>
      </c>
      <c r="G73" s="930"/>
      <c r="H73" s="930">
        <v>8.96</v>
      </c>
      <c r="I73" s="930">
        <v>26.94</v>
      </c>
      <c r="J73" s="930"/>
      <c r="K73" s="930"/>
      <c r="L73" s="930">
        <v>39936.1</v>
      </c>
      <c r="M73" s="930">
        <v>2233.34</v>
      </c>
    </row>
    <row r="74" spans="1:13" ht="15.75" customHeight="1">
      <c r="A74" s="881" t="s">
        <v>2188</v>
      </c>
      <c r="B74" s="930">
        <v>4673.33</v>
      </c>
      <c r="C74" s="930"/>
      <c r="D74" s="930">
        <v>24</v>
      </c>
      <c r="E74" s="930"/>
      <c r="F74" s="930">
        <v>135.88</v>
      </c>
      <c r="G74" s="930"/>
      <c r="H74" s="930">
        <v>8.82</v>
      </c>
      <c r="I74" s="930">
        <v>26.68</v>
      </c>
      <c r="J74" s="930"/>
      <c r="K74" s="930"/>
      <c r="L74" s="930">
        <v>39634.45</v>
      </c>
      <c r="M74" s="930">
        <v>2232.8</v>
      </c>
    </row>
    <row r="75" spans="1:13" ht="15.75" customHeight="1">
      <c r="A75" s="881" t="s">
        <v>2189</v>
      </c>
      <c r="B75" s="928">
        <v>14.49</v>
      </c>
      <c r="C75" s="928"/>
      <c r="D75" s="928">
        <v>0</v>
      </c>
      <c r="E75" s="928"/>
      <c r="F75" s="928">
        <v>1.96</v>
      </c>
      <c r="G75" s="928"/>
      <c r="H75" s="928">
        <v>0.14</v>
      </c>
      <c r="I75" s="928">
        <v>0.26</v>
      </c>
      <c r="J75" s="928"/>
      <c r="K75" s="928"/>
      <c r="L75" s="928">
        <v>301.65</v>
      </c>
      <c r="M75" s="928">
        <v>0.55</v>
      </c>
    </row>
    <row r="76" spans="1:13" ht="15.75" customHeight="1">
      <c r="A76" s="921" t="s">
        <v>451</v>
      </c>
      <c r="B76" s="930">
        <v>3232.34</v>
      </c>
      <c r="C76" s="930"/>
      <c r="D76" s="930">
        <v>11.52</v>
      </c>
      <c r="E76" s="930"/>
      <c r="F76" s="930">
        <v>100.52</v>
      </c>
      <c r="G76" s="930"/>
      <c r="H76" s="930">
        <v>144.75</v>
      </c>
      <c r="I76" s="930">
        <v>51.39</v>
      </c>
      <c r="J76" s="930"/>
      <c r="K76" s="930"/>
      <c r="L76" s="930">
        <v>13318.77</v>
      </c>
      <c r="M76" s="930">
        <v>1772.15</v>
      </c>
    </row>
    <row r="77" spans="1:13" ht="15.75" customHeight="1">
      <c r="A77" s="881" t="s">
        <v>2190</v>
      </c>
      <c r="B77" s="928">
        <v>8.92</v>
      </c>
      <c r="C77" s="928"/>
      <c r="D77" s="940" t="s">
        <v>731</v>
      </c>
      <c r="E77" s="928"/>
      <c r="F77" s="928">
        <v>4.11</v>
      </c>
      <c r="G77" s="928"/>
      <c r="H77" s="928" t="s">
        <v>731</v>
      </c>
      <c r="I77" s="928" t="s">
        <v>731</v>
      </c>
      <c r="J77" s="928"/>
      <c r="K77" s="928"/>
      <c r="L77" s="928" t="s">
        <v>731</v>
      </c>
      <c r="M77" s="928">
        <v>2.34</v>
      </c>
    </row>
    <row r="78" spans="1:13" ht="15.75" customHeight="1">
      <c r="A78" s="881" t="s">
        <v>2191</v>
      </c>
      <c r="B78" s="930">
        <v>2637.54</v>
      </c>
      <c r="C78" s="930"/>
      <c r="D78" s="940">
        <v>11.39</v>
      </c>
      <c r="E78" s="930"/>
      <c r="F78" s="930">
        <v>67.23</v>
      </c>
      <c r="G78" s="930"/>
      <c r="H78" s="930">
        <v>62.14</v>
      </c>
      <c r="I78" s="930">
        <v>1.75</v>
      </c>
      <c r="J78" s="930"/>
      <c r="K78" s="930"/>
      <c r="L78" s="930">
        <v>9737.36</v>
      </c>
      <c r="M78" s="930">
        <v>1595.99</v>
      </c>
    </row>
    <row r="79" spans="1:13" ht="15.75" customHeight="1">
      <c r="A79" s="881" t="s">
        <v>2192</v>
      </c>
      <c r="B79" s="930">
        <v>176.18</v>
      </c>
      <c r="C79" s="930"/>
      <c r="D79" s="930">
        <v>0.13</v>
      </c>
      <c r="E79" s="930"/>
      <c r="F79" s="930">
        <v>1.65</v>
      </c>
      <c r="G79" s="930"/>
      <c r="H79" s="930">
        <v>0</v>
      </c>
      <c r="I79" s="930">
        <v>0</v>
      </c>
      <c r="J79" s="930"/>
      <c r="K79" s="930"/>
      <c r="L79" s="930">
        <v>3581.41</v>
      </c>
      <c r="M79" s="930">
        <v>40.6</v>
      </c>
    </row>
    <row r="80" spans="1:13" ht="15.75" customHeight="1">
      <c r="A80" s="881" t="s">
        <v>2193</v>
      </c>
      <c r="B80" s="928">
        <v>402.39</v>
      </c>
      <c r="C80" s="928"/>
      <c r="D80" s="928">
        <v>0</v>
      </c>
      <c r="E80" s="928"/>
      <c r="F80" s="928">
        <v>22.63</v>
      </c>
      <c r="G80" s="928"/>
      <c r="H80" s="928">
        <v>82.61</v>
      </c>
      <c r="I80" s="928">
        <v>49.64</v>
      </c>
      <c r="J80" s="928"/>
      <c r="K80" s="928"/>
      <c r="L80" s="928">
        <v>0</v>
      </c>
      <c r="M80" s="928">
        <v>133.14</v>
      </c>
    </row>
    <row r="81" spans="1:13" ht="15.75" customHeight="1">
      <c r="A81" s="881" t="s">
        <v>2194</v>
      </c>
      <c r="B81" s="930">
        <v>7.31</v>
      </c>
      <c r="C81" s="930"/>
      <c r="D81" s="930" t="s">
        <v>731</v>
      </c>
      <c r="E81" s="930"/>
      <c r="F81" s="930">
        <v>4.9</v>
      </c>
      <c r="G81" s="930"/>
      <c r="H81" s="930" t="s">
        <v>731</v>
      </c>
      <c r="I81" s="930" t="s">
        <v>731</v>
      </c>
      <c r="J81" s="930"/>
      <c r="K81" s="930"/>
      <c r="L81" s="930" t="s">
        <v>731</v>
      </c>
      <c r="M81" s="930">
        <v>0.09</v>
      </c>
    </row>
    <row r="82" spans="1:13" ht="15.75" customHeight="1">
      <c r="A82" s="921" t="s">
        <v>2195</v>
      </c>
      <c r="B82" s="930">
        <v>13050.39</v>
      </c>
      <c r="C82" s="930"/>
      <c r="D82" s="930">
        <v>94.01</v>
      </c>
      <c r="E82" s="930"/>
      <c r="F82" s="930">
        <v>933.34</v>
      </c>
      <c r="G82" s="930"/>
      <c r="H82" s="930">
        <v>32.23</v>
      </c>
      <c r="I82" s="930">
        <v>106.03</v>
      </c>
      <c r="J82" s="930"/>
      <c r="K82" s="930"/>
      <c r="L82" s="930">
        <v>159064.36</v>
      </c>
      <c r="M82" s="930">
        <v>3884.35</v>
      </c>
    </row>
    <row r="83" spans="1:13" ht="15.75" customHeight="1">
      <c r="A83" s="881" t="s">
        <v>2196</v>
      </c>
      <c r="B83" s="930">
        <v>601.34</v>
      </c>
      <c r="C83" s="930"/>
      <c r="D83" s="930">
        <v>0.5</v>
      </c>
      <c r="E83" s="930"/>
      <c r="F83" s="930">
        <v>41.87</v>
      </c>
      <c r="G83" s="930"/>
      <c r="H83" s="930">
        <v>0.24</v>
      </c>
      <c r="I83" s="930">
        <v>4.48</v>
      </c>
      <c r="J83" s="930"/>
      <c r="K83" s="930"/>
      <c r="L83" s="930">
        <v>8258.68</v>
      </c>
      <c r="M83" s="930">
        <v>198.03</v>
      </c>
    </row>
    <row r="84" spans="1:13" ht="15.75" customHeight="1">
      <c r="A84" s="881" t="s">
        <v>2197</v>
      </c>
      <c r="B84" s="930">
        <v>12187.51</v>
      </c>
      <c r="C84" s="930"/>
      <c r="D84" s="930">
        <v>82.98</v>
      </c>
      <c r="E84" s="930"/>
      <c r="F84" s="930">
        <v>887.51</v>
      </c>
      <c r="G84" s="930"/>
      <c r="H84" s="930">
        <v>31.99</v>
      </c>
      <c r="I84" s="930">
        <v>101.55</v>
      </c>
      <c r="J84" s="930"/>
      <c r="K84" s="930"/>
      <c r="L84" s="930">
        <v>149359.72</v>
      </c>
      <c r="M84" s="930">
        <v>3632.38</v>
      </c>
    </row>
    <row r="85" spans="1:13" ht="15.75" customHeight="1">
      <c r="A85" s="881" t="s">
        <v>2198</v>
      </c>
      <c r="B85" s="925">
        <v>65.06</v>
      </c>
      <c r="C85" s="925"/>
      <c r="D85" s="925">
        <v>0.45</v>
      </c>
      <c r="E85" s="925"/>
      <c r="F85" s="925">
        <v>2.92</v>
      </c>
      <c r="G85" s="925"/>
      <c r="H85" s="925">
        <v>0</v>
      </c>
      <c r="I85" s="925">
        <v>0</v>
      </c>
      <c r="J85" s="925"/>
      <c r="K85" s="925"/>
      <c r="L85" s="925">
        <v>1145.06</v>
      </c>
      <c r="M85" s="938">
        <v>12.83</v>
      </c>
    </row>
    <row r="86" spans="1:13" ht="15.75" customHeight="1">
      <c r="A86" s="881" t="s">
        <v>2199</v>
      </c>
      <c r="B86" s="928">
        <v>196.48</v>
      </c>
      <c r="C86" s="928"/>
      <c r="D86" s="928">
        <v>10.09</v>
      </c>
      <c r="E86" s="928"/>
      <c r="F86" s="928">
        <v>1.04</v>
      </c>
      <c r="G86" s="928"/>
      <c r="H86" s="928">
        <v>0</v>
      </c>
      <c r="I86" s="928">
        <v>0</v>
      </c>
      <c r="J86" s="928"/>
      <c r="K86" s="928"/>
      <c r="L86" s="928">
        <v>300.9</v>
      </c>
      <c r="M86" s="928">
        <v>41.11</v>
      </c>
    </row>
    <row r="87" spans="1:13" ht="15.75" customHeight="1">
      <c r="A87" s="941" t="s">
        <v>2200</v>
      </c>
      <c r="B87" s="941"/>
      <c r="C87" s="941"/>
      <c r="D87" s="941"/>
      <c r="E87" s="941"/>
      <c r="F87" s="941"/>
      <c r="G87" s="941"/>
      <c r="H87" s="941"/>
      <c r="I87" s="941"/>
      <c r="J87" s="941"/>
      <c r="K87" s="941"/>
      <c r="L87" s="941"/>
      <c r="M87" s="941"/>
    </row>
  </sheetData>
  <sheetProtection/>
  <mergeCells count="2">
    <mergeCell ref="A1:M1"/>
    <mergeCell ref="A87:M8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indexed="41"/>
  </sheetPr>
  <dimension ref="A1:N19"/>
  <sheetViews>
    <sheetView workbookViewId="0" topLeftCell="A1">
      <selection activeCell="N5" sqref="N5:N18"/>
    </sheetView>
  </sheetViews>
  <sheetFormatPr defaultColWidth="9.00390625" defaultRowHeight="14.25"/>
  <cols>
    <col min="1" max="1" width="14.50390625" style="102" customWidth="1"/>
    <col min="2" max="12" width="10.50390625" style="102" customWidth="1"/>
    <col min="13" max="16384" width="9.00390625" style="102" customWidth="1"/>
  </cols>
  <sheetData>
    <row r="1" spans="1:14" ht="24" customHeight="1">
      <c r="A1" s="6" t="s">
        <v>99</v>
      </c>
      <c r="B1" s="6"/>
      <c r="C1" s="6"/>
      <c r="D1" s="6"/>
      <c r="E1" s="6"/>
      <c r="F1" s="6"/>
      <c r="G1" s="6"/>
      <c r="H1" s="6"/>
      <c r="I1" s="6"/>
      <c r="J1" s="6"/>
      <c r="K1" s="6"/>
      <c r="L1" s="6"/>
      <c r="M1" s="6"/>
      <c r="N1" s="6"/>
    </row>
    <row r="2" spans="1:14" ht="18.75" customHeight="1">
      <c r="A2" s="422" t="s">
        <v>426</v>
      </c>
      <c r="B2" s="422"/>
      <c r="C2" s="422"/>
      <c r="D2" s="422"/>
      <c r="E2" s="422"/>
      <c r="F2" s="422"/>
      <c r="G2" s="422"/>
      <c r="H2" s="422"/>
      <c r="I2" s="422"/>
      <c r="J2" s="422"/>
      <c r="K2" s="422"/>
      <c r="L2" s="422"/>
      <c r="M2" s="422"/>
      <c r="N2" s="422"/>
    </row>
    <row r="3" spans="1:14" ht="18.75" customHeight="1">
      <c r="A3" s="2190" t="s">
        <v>548</v>
      </c>
      <c r="B3" s="2190" t="s">
        <v>282</v>
      </c>
      <c r="C3" s="2190" t="s">
        <v>283</v>
      </c>
      <c r="D3" s="2190" t="s">
        <v>284</v>
      </c>
      <c r="E3" s="2190" t="s">
        <v>285</v>
      </c>
      <c r="F3" s="2191" t="s">
        <v>286</v>
      </c>
      <c r="G3" s="2191" t="s">
        <v>287</v>
      </c>
      <c r="H3" s="2191" t="s">
        <v>288</v>
      </c>
      <c r="I3" s="2191" t="s">
        <v>289</v>
      </c>
      <c r="J3" s="2191" t="s">
        <v>290</v>
      </c>
      <c r="K3" s="2191" t="s">
        <v>291</v>
      </c>
      <c r="L3" s="2199" t="s">
        <v>292</v>
      </c>
      <c r="M3" s="2199" t="s">
        <v>293</v>
      </c>
      <c r="N3" s="2199" t="s">
        <v>294</v>
      </c>
    </row>
    <row r="4" spans="1:14" ht="18.75" customHeight="1">
      <c r="A4" s="2192" t="s">
        <v>468</v>
      </c>
      <c r="B4" s="2193">
        <v>48136</v>
      </c>
      <c r="C4" s="2193">
        <v>66544</v>
      </c>
      <c r="D4" s="2193">
        <v>73107.872485</v>
      </c>
      <c r="E4" s="2193">
        <v>66164.908597</v>
      </c>
      <c r="F4" s="2193">
        <v>77413.37010000001</v>
      </c>
      <c r="G4" s="2193">
        <v>93378.99369999999</v>
      </c>
      <c r="H4" s="2193">
        <v>94826</v>
      </c>
      <c r="I4" s="2193">
        <v>114888.12479400002</v>
      </c>
      <c r="J4" s="2193">
        <v>131609</v>
      </c>
      <c r="K4" s="2200">
        <v>130863</v>
      </c>
      <c r="L4" s="2200">
        <v>130973</v>
      </c>
      <c r="M4" s="2200">
        <v>142640</v>
      </c>
      <c r="N4" s="2200">
        <v>147204</v>
      </c>
    </row>
    <row r="5" spans="1:14" ht="18.75" customHeight="1">
      <c r="A5" s="2194" t="s">
        <v>549</v>
      </c>
      <c r="B5" s="2195">
        <v>5087</v>
      </c>
      <c r="C5" s="2195">
        <v>6555</v>
      </c>
      <c r="D5" s="2195">
        <v>7523.9137</v>
      </c>
      <c r="E5" s="2195">
        <v>7306.1428</v>
      </c>
      <c r="F5" s="2195">
        <v>7970.7606</v>
      </c>
      <c r="G5" s="2195">
        <v>10510.7537</v>
      </c>
      <c r="H5" s="2195">
        <v>12032</v>
      </c>
      <c r="I5" s="2195">
        <v>14888.7122</v>
      </c>
      <c r="J5" s="2195">
        <v>16681</v>
      </c>
      <c r="K5" s="2201">
        <v>16201</v>
      </c>
      <c r="L5" s="2201">
        <v>16758</v>
      </c>
      <c r="M5" s="2201">
        <v>19253</v>
      </c>
      <c r="N5" s="2201">
        <v>22646</v>
      </c>
    </row>
    <row r="6" spans="1:14" ht="18.75" customHeight="1">
      <c r="A6" s="2194" t="s">
        <v>550</v>
      </c>
      <c r="B6" s="2195">
        <v>3905</v>
      </c>
      <c r="C6" s="2195">
        <v>5528</v>
      </c>
      <c r="D6" s="2195">
        <v>6365.7143</v>
      </c>
      <c r="E6" s="2195">
        <v>6256.9778</v>
      </c>
      <c r="F6" s="2195">
        <v>4208.254</v>
      </c>
      <c r="G6" s="2195">
        <v>6342.5288</v>
      </c>
      <c r="H6" s="2195">
        <v>7437</v>
      </c>
      <c r="I6" s="2195">
        <v>10267.2117</v>
      </c>
      <c r="J6" s="2195">
        <v>11042</v>
      </c>
      <c r="K6" s="2201">
        <v>7547</v>
      </c>
      <c r="L6" s="2201">
        <v>10011</v>
      </c>
      <c r="M6" s="2201">
        <v>13156</v>
      </c>
      <c r="N6" s="2201">
        <v>9990</v>
      </c>
    </row>
    <row r="7" spans="1:14" ht="18.75" customHeight="1">
      <c r="A7" s="2194" t="s">
        <v>551</v>
      </c>
      <c r="B7" s="2195">
        <v>4407</v>
      </c>
      <c r="C7" s="2195">
        <v>6856</v>
      </c>
      <c r="D7" s="2195">
        <v>7896.1008</v>
      </c>
      <c r="E7" s="2195">
        <v>6836.201794</v>
      </c>
      <c r="F7" s="2195">
        <v>8595.9489</v>
      </c>
      <c r="G7" s="2195">
        <v>10041.6901</v>
      </c>
      <c r="H7" s="2195">
        <v>10153</v>
      </c>
      <c r="I7" s="2195">
        <v>11371.9895</v>
      </c>
      <c r="J7" s="2195">
        <v>12645</v>
      </c>
      <c r="K7" s="2201">
        <v>11333</v>
      </c>
      <c r="L7" s="2201">
        <v>13504</v>
      </c>
      <c r="M7" s="2201">
        <v>14281</v>
      </c>
      <c r="N7" s="2201">
        <v>15429</v>
      </c>
    </row>
    <row r="8" spans="1:14" ht="18.75" customHeight="1">
      <c r="A8" s="2194" t="s">
        <v>552</v>
      </c>
      <c r="B8" s="2195">
        <v>2262</v>
      </c>
      <c r="C8" s="2195">
        <v>3508</v>
      </c>
      <c r="D8" s="2195">
        <v>4577.323</v>
      </c>
      <c r="E8" s="2195">
        <v>4092.2791</v>
      </c>
      <c r="F8" s="2195">
        <v>4480.1043</v>
      </c>
      <c r="G8" s="2195">
        <v>4870.9079</v>
      </c>
      <c r="H8" s="2195">
        <v>5551</v>
      </c>
      <c r="I8" s="2195">
        <v>7788.3799</v>
      </c>
      <c r="J8" s="2195">
        <v>9832</v>
      </c>
      <c r="K8" s="2201">
        <v>10689</v>
      </c>
      <c r="L8" s="2201">
        <v>11407</v>
      </c>
      <c r="M8" s="2201">
        <v>11985</v>
      </c>
      <c r="N8" s="2201">
        <v>15921</v>
      </c>
    </row>
    <row r="9" spans="1:14" ht="18.75" customHeight="1">
      <c r="A9" s="2194" t="s">
        <v>553</v>
      </c>
      <c r="B9" s="2195">
        <v>4518</v>
      </c>
      <c r="C9" s="2195">
        <v>6544</v>
      </c>
      <c r="D9" s="2195">
        <v>7589.7632</v>
      </c>
      <c r="E9" s="2195">
        <v>8726.254611</v>
      </c>
      <c r="F9" s="2195">
        <v>10535.3625</v>
      </c>
      <c r="G9" s="2195">
        <v>12212.0495</v>
      </c>
      <c r="H9" s="2195">
        <v>13728</v>
      </c>
      <c r="I9" s="2195">
        <v>23592.1415</v>
      </c>
      <c r="J9" s="2195">
        <v>23722</v>
      </c>
      <c r="K9" s="2201">
        <v>26570</v>
      </c>
      <c r="L9" s="2201">
        <v>24887</v>
      </c>
      <c r="M9" s="2201">
        <v>28403</v>
      </c>
      <c r="N9" s="2201">
        <v>27449</v>
      </c>
    </row>
    <row r="10" spans="1:14" ht="18.75" customHeight="1">
      <c r="A10" s="2194" t="s">
        <v>554</v>
      </c>
      <c r="B10" s="2195">
        <v>3827</v>
      </c>
      <c r="C10" s="2195">
        <v>5185</v>
      </c>
      <c r="D10" s="2195">
        <v>4208.8622</v>
      </c>
      <c r="E10" s="2195">
        <v>4017.1914909999996</v>
      </c>
      <c r="F10" s="2195">
        <v>6441.4966</v>
      </c>
      <c r="G10" s="2195">
        <v>5372.3187</v>
      </c>
      <c r="H10" s="2195">
        <v>7387</v>
      </c>
      <c r="I10" s="2195">
        <v>8197.0254</v>
      </c>
      <c r="J10" s="2195">
        <v>10964</v>
      </c>
      <c r="K10" s="2201">
        <v>10887</v>
      </c>
      <c r="L10" s="2201">
        <v>8989</v>
      </c>
      <c r="M10" s="2201">
        <v>9317</v>
      </c>
      <c r="N10" s="2201">
        <v>12073</v>
      </c>
    </row>
    <row r="11" spans="1:14" ht="18.75" customHeight="1">
      <c r="A11" s="2194" t="s">
        <v>555</v>
      </c>
      <c r="B11" s="2195">
        <v>8290</v>
      </c>
      <c r="C11" s="2195">
        <v>5287</v>
      </c>
      <c r="D11" s="2195">
        <v>11052.6571</v>
      </c>
      <c r="E11" s="2195">
        <v>6351.8413439999995</v>
      </c>
      <c r="F11" s="2195">
        <v>7224.2888</v>
      </c>
      <c r="G11" s="2195">
        <v>9218.2207</v>
      </c>
      <c r="H11" s="2195">
        <v>5148</v>
      </c>
      <c r="I11" s="2195">
        <v>6069.1863</v>
      </c>
      <c r="J11" s="2195">
        <v>7119</v>
      </c>
      <c r="K11" s="2201">
        <v>7958</v>
      </c>
      <c r="L11" s="2201">
        <v>6615</v>
      </c>
      <c r="M11" s="2201">
        <v>5463</v>
      </c>
      <c r="N11" s="2201">
        <v>7497</v>
      </c>
    </row>
    <row r="12" spans="1:14" ht="18.75" customHeight="1">
      <c r="A12" s="2194" t="s">
        <v>556</v>
      </c>
      <c r="B12" s="2195">
        <v>2702</v>
      </c>
      <c r="C12" s="2195">
        <v>3364</v>
      </c>
      <c r="D12" s="2195">
        <v>3974.3026</v>
      </c>
      <c r="E12" s="2195">
        <v>3112.468518</v>
      </c>
      <c r="F12" s="2195">
        <v>4632.9099</v>
      </c>
      <c r="G12" s="2195">
        <v>4874.7113</v>
      </c>
      <c r="H12" s="2195">
        <v>4344</v>
      </c>
      <c r="I12" s="2195">
        <v>3270.6474</v>
      </c>
      <c r="J12" s="2195">
        <v>5854</v>
      </c>
      <c r="K12" s="2201">
        <v>5586</v>
      </c>
      <c r="L12" s="2201">
        <v>4120</v>
      </c>
      <c r="M12" s="2201">
        <v>4435</v>
      </c>
      <c r="N12" s="2201">
        <v>3572</v>
      </c>
    </row>
    <row r="13" spans="1:14" ht="18.75" customHeight="1">
      <c r="A13" s="2194" t="s">
        <v>557</v>
      </c>
      <c r="B13" s="2195">
        <v>2581</v>
      </c>
      <c r="C13" s="2195">
        <v>3695</v>
      </c>
      <c r="D13" s="2195">
        <v>4398.9978</v>
      </c>
      <c r="E13" s="2195">
        <v>3626.6047</v>
      </c>
      <c r="F13" s="2195">
        <v>4944.9841</v>
      </c>
      <c r="G13" s="2195">
        <v>6152.7316</v>
      </c>
      <c r="H13" s="2195">
        <v>5433</v>
      </c>
      <c r="I13" s="2195">
        <v>7187.2869</v>
      </c>
      <c r="J13" s="2195">
        <v>7544</v>
      </c>
      <c r="K13" s="2201">
        <v>8182</v>
      </c>
      <c r="L13" s="2201">
        <v>7230</v>
      </c>
      <c r="M13" s="2201">
        <v>11642</v>
      </c>
      <c r="N13" s="2201">
        <v>7413</v>
      </c>
    </row>
    <row r="14" spans="1:14" ht="18.75" customHeight="1">
      <c r="A14" s="2194" t="s">
        <v>558</v>
      </c>
      <c r="B14" s="2195">
        <v>3042</v>
      </c>
      <c r="C14" s="2195">
        <v>4009</v>
      </c>
      <c r="D14" s="2195">
        <v>1921.881074</v>
      </c>
      <c r="E14" s="2195">
        <v>3219.1532</v>
      </c>
      <c r="F14" s="2195">
        <v>3751.2913</v>
      </c>
      <c r="G14" s="2195">
        <v>5036.8673</v>
      </c>
      <c r="H14" s="2195">
        <v>5744</v>
      </c>
      <c r="I14" s="2195">
        <v>6385.756894</v>
      </c>
      <c r="J14" s="2195">
        <v>5548</v>
      </c>
      <c r="K14" s="2201">
        <v>6969</v>
      </c>
      <c r="L14" s="2201">
        <v>7392</v>
      </c>
      <c r="M14" s="2201">
        <v>7884</v>
      </c>
      <c r="N14" s="2201">
        <v>4871</v>
      </c>
    </row>
    <row r="15" spans="1:14" ht="18.75" customHeight="1">
      <c r="A15" s="2194" t="s">
        <v>559</v>
      </c>
      <c r="B15" s="2195">
        <v>1890</v>
      </c>
      <c r="C15" s="2195">
        <v>2371</v>
      </c>
      <c r="D15" s="2195">
        <v>2911.1774</v>
      </c>
      <c r="E15" s="2195">
        <v>2841.7188</v>
      </c>
      <c r="F15" s="2195">
        <v>3052.508</v>
      </c>
      <c r="G15" s="2195">
        <v>3420.2053</v>
      </c>
      <c r="H15" s="2195">
        <v>3221</v>
      </c>
      <c r="I15" s="2195">
        <v>4117.2828</v>
      </c>
      <c r="J15" s="2195">
        <v>4844</v>
      </c>
      <c r="K15" s="2201">
        <v>4956</v>
      </c>
      <c r="L15" s="2201">
        <v>3621</v>
      </c>
      <c r="M15" s="2201">
        <v>3129</v>
      </c>
      <c r="N15" s="2201">
        <v>4673</v>
      </c>
    </row>
    <row r="16" spans="1:14" ht="18.75" customHeight="1">
      <c r="A16" s="2194" t="s">
        <v>560</v>
      </c>
      <c r="B16" s="2195">
        <v>4030</v>
      </c>
      <c r="C16" s="2195">
        <v>4972</v>
      </c>
      <c r="D16" s="2195">
        <v>4882.681732</v>
      </c>
      <c r="E16" s="2195">
        <v>4340.566865999999</v>
      </c>
      <c r="F16" s="2195">
        <v>5279.4882</v>
      </c>
      <c r="G16" s="2195">
        <v>7262.8544</v>
      </c>
      <c r="H16" s="2195">
        <v>6742</v>
      </c>
      <c r="I16" s="2195">
        <v>5812.5942</v>
      </c>
      <c r="J16" s="2195">
        <v>5811</v>
      </c>
      <c r="K16" s="2201">
        <v>5944</v>
      </c>
      <c r="L16" s="2201">
        <v>5686</v>
      </c>
      <c r="M16" s="2201">
        <v>4086</v>
      </c>
      <c r="N16" s="2201">
        <v>6203</v>
      </c>
    </row>
    <row r="17" spans="1:14" ht="18.75" customHeight="1">
      <c r="A17" s="2194" t="s">
        <v>561</v>
      </c>
      <c r="B17" s="2195">
        <v>2147</v>
      </c>
      <c r="C17" s="2195">
        <v>2687</v>
      </c>
      <c r="D17" s="2195">
        <v>2701.258586</v>
      </c>
      <c r="E17" s="2195">
        <v>2657.9911420000003</v>
      </c>
      <c r="F17" s="2195">
        <v>3024.312</v>
      </c>
      <c r="G17" s="2195">
        <v>3936.5947</v>
      </c>
      <c r="H17" s="2195">
        <v>3461</v>
      </c>
      <c r="I17" s="2195">
        <v>2173.156</v>
      </c>
      <c r="J17" s="2195">
        <v>4088</v>
      </c>
      <c r="K17" s="2201">
        <v>3250</v>
      </c>
      <c r="L17" s="2201">
        <v>2997</v>
      </c>
      <c r="M17" s="2201">
        <v>4465</v>
      </c>
      <c r="N17" s="2201">
        <v>6457</v>
      </c>
    </row>
    <row r="18" spans="1:14" ht="18.75" customHeight="1">
      <c r="A18" s="2196" t="s">
        <v>562</v>
      </c>
      <c r="B18" s="2197">
        <v>2451</v>
      </c>
      <c r="C18" s="2197">
        <v>2980</v>
      </c>
      <c r="D18" s="2197">
        <v>3103.238993</v>
      </c>
      <c r="E18" s="2197">
        <v>2779.516431</v>
      </c>
      <c r="F18" s="2197">
        <v>3271.6609</v>
      </c>
      <c r="G18" s="2197">
        <v>4126.5597</v>
      </c>
      <c r="H18" s="2197">
        <v>4445</v>
      </c>
      <c r="I18" s="2197">
        <v>3766.7541</v>
      </c>
      <c r="J18" s="2197">
        <v>5915</v>
      </c>
      <c r="K18" s="2202">
        <v>4791</v>
      </c>
      <c r="L18" s="2202">
        <v>7756</v>
      </c>
      <c r="M18" s="2202">
        <v>5141</v>
      </c>
      <c r="N18" s="2202">
        <v>3010</v>
      </c>
    </row>
    <row r="19" spans="1:12" ht="21" customHeight="1">
      <c r="A19" s="2198" t="s">
        <v>542</v>
      </c>
      <c r="B19" s="2198"/>
      <c r="C19" s="2198"/>
      <c r="D19" s="2198"/>
      <c r="E19" s="2198"/>
      <c r="F19" s="2198"/>
      <c r="G19" s="2198"/>
      <c r="H19" s="2198"/>
      <c r="I19" s="2198"/>
      <c r="J19" s="2198"/>
      <c r="K19" s="2198"/>
      <c r="L19" s="2198"/>
    </row>
  </sheetData>
  <sheetProtection/>
  <mergeCells count="3">
    <mergeCell ref="A1:N1"/>
    <mergeCell ref="A2:N2"/>
    <mergeCell ref="A19:L19"/>
  </mergeCells>
  <printOptions/>
  <pageMargins left="0.75" right="0.75" top="1" bottom="1" header="0.5" footer="0.5"/>
  <pageSetup orientation="portrait" paperSize="9"/>
</worksheet>
</file>

<file path=xl/worksheets/sheet120.xml><?xml version="1.0" encoding="utf-8"?>
<worksheet xmlns="http://schemas.openxmlformats.org/spreadsheetml/2006/main" xmlns:r="http://schemas.openxmlformats.org/officeDocument/2006/relationships">
  <sheetPr>
    <tabColor indexed="41"/>
  </sheetPr>
  <dimension ref="A1:M114"/>
  <sheetViews>
    <sheetView workbookViewId="0" topLeftCell="A73">
      <selection activeCell="C98" sqref="C98"/>
    </sheetView>
  </sheetViews>
  <sheetFormatPr defaultColWidth="9.00390625" defaultRowHeight="14.25"/>
  <cols>
    <col min="1" max="1" width="38.25390625" style="861" customWidth="1"/>
    <col min="2" max="3" width="10.625" style="862" customWidth="1"/>
    <col min="4" max="4" width="9.625" style="862" customWidth="1"/>
    <col min="5" max="5" width="9.25390625" style="862" customWidth="1"/>
    <col min="6" max="6" width="11.25390625" style="862" customWidth="1"/>
    <col min="7" max="8" width="9.75390625" style="862" customWidth="1"/>
    <col min="9" max="9" width="13.125" style="862" bestFit="1" customWidth="1"/>
    <col min="10" max="10" width="9.625" style="863" customWidth="1"/>
    <col min="11" max="11" width="10.25390625" style="864" customWidth="1"/>
    <col min="12" max="12" width="9.00390625" style="865" customWidth="1"/>
    <col min="13" max="13" width="10.75390625" style="861" bestFit="1" customWidth="1"/>
    <col min="14" max="16384" width="9.00390625" style="861" customWidth="1"/>
  </cols>
  <sheetData>
    <row r="1" spans="1:11" ht="30" customHeight="1">
      <c r="A1" s="866" t="s">
        <v>202</v>
      </c>
      <c r="B1" s="866"/>
      <c r="C1" s="866"/>
      <c r="D1" s="866"/>
      <c r="E1" s="866"/>
      <c r="F1" s="866"/>
      <c r="G1" s="866"/>
      <c r="H1" s="866"/>
      <c r="I1" s="866"/>
      <c r="J1" s="866"/>
      <c r="K1" s="892"/>
    </row>
    <row r="2" spans="10:11" ht="15">
      <c r="J2" s="893" t="s">
        <v>2201</v>
      </c>
      <c r="K2" s="893"/>
    </row>
    <row r="3" spans="1:11" ht="15.75" customHeight="1">
      <c r="A3" s="867" t="s">
        <v>279</v>
      </c>
      <c r="B3" s="868" t="s">
        <v>2202</v>
      </c>
      <c r="C3" s="869" t="s">
        <v>2203</v>
      </c>
      <c r="D3" s="869" t="s">
        <v>2204</v>
      </c>
      <c r="E3" s="870"/>
      <c r="F3" s="871"/>
      <c r="G3" s="871"/>
      <c r="H3" s="871"/>
      <c r="I3" s="871"/>
      <c r="J3" s="871"/>
      <c r="K3" s="894" t="s">
        <v>2205</v>
      </c>
    </row>
    <row r="4" spans="1:11" ht="14.25">
      <c r="A4" s="872"/>
      <c r="B4" s="873"/>
      <c r="C4" s="874"/>
      <c r="D4" s="874"/>
      <c r="E4" s="875" t="s">
        <v>2206</v>
      </c>
      <c r="F4" s="875" t="s">
        <v>2207</v>
      </c>
      <c r="G4" s="875" t="s">
        <v>2208</v>
      </c>
      <c r="H4" s="876" t="s">
        <v>2209</v>
      </c>
      <c r="I4" s="876" t="s">
        <v>2210</v>
      </c>
      <c r="J4" s="876" t="s">
        <v>2211</v>
      </c>
      <c r="K4" s="895"/>
    </row>
    <row r="5" spans="1:13" ht="16.5" customHeight="1">
      <c r="A5" s="877" t="s">
        <v>468</v>
      </c>
      <c r="B5" s="878">
        <f aca="true" t="shared" si="0" ref="B5:K5">B6+B38</f>
        <v>122856997</v>
      </c>
      <c r="C5" s="878">
        <f t="shared" si="0"/>
        <v>105353239</v>
      </c>
      <c r="D5" s="878">
        <f t="shared" si="0"/>
        <v>17503758</v>
      </c>
      <c r="E5" s="878">
        <f t="shared" si="0"/>
        <v>547826</v>
      </c>
      <c r="F5" s="878">
        <f t="shared" si="0"/>
        <v>8512114</v>
      </c>
      <c r="G5" s="878">
        <f t="shared" si="0"/>
        <v>8078130</v>
      </c>
      <c r="H5" s="878">
        <f t="shared" si="0"/>
        <v>24310</v>
      </c>
      <c r="I5" s="878">
        <f t="shared" si="0"/>
        <v>50</v>
      </c>
      <c r="J5" s="878">
        <f t="shared" si="0"/>
        <v>341329</v>
      </c>
      <c r="K5" s="896">
        <f t="shared" si="0"/>
        <v>5121796</v>
      </c>
      <c r="M5" s="865"/>
    </row>
    <row r="6" spans="1:13" s="860" customFormat="1" ht="14.25">
      <c r="A6" s="879" t="s">
        <v>2088</v>
      </c>
      <c r="B6" s="880">
        <f aca="true" t="shared" si="1" ref="B6:K6">B7+B29+B33</f>
        <v>118458873</v>
      </c>
      <c r="C6" s="880">
        <f t="shared" si="1"/>
        <v>105353239</v>
      </c>
      <c r="D6" s="880">
        <f t="shared" si="1"/>
        <v>13105634</v>
      </c>
      <c r="E6" s="880">
        <f t="shared" si="1"/>
        <v>456652</v>
      </c>
      <c r="F6" s="880">
        <f t="shared" si="1"/>
        <v>7586602</v>
      </c>
      <c r="G6" s="880">
        <f t="shared" si="1"/>
        <v>4751230</v>
      </c>
      <c r="H6" s="880">
        <f t="shared" si="1"/>
        <v>1310</v>
      </c>
      <c r="I6" s="880"/>
      <c r="J6" s="880">
        <f t="shared" si="1"/>
        <v>309841</v>
      </c>
      <c r="K6" s="897">
        <f t="shared" si="1"/>
        <v>5121796</v>
      </c>
      <c r="L6" s="898"/>
      <c r="M6" s="898"/>
    </row>
    <row r="7" spans="1:13" ht="14.25">
      <c r="A7" s="881" t="s">
        <v>471</v>
      </c>
      <c r="B7" s="882">
        <f aca="true" t="shared" si="2" ref="B7:B13">C7+D7</f>
        <v>111706448</v>
      </c>
      <c r="C7" s="882">
        <v>105353239</v>
      </c>
      <c r="D7" s="882">
        <v>6353209</v>
      </c>
      <c r="E7" s="882"/>
      <c r="F7" s="882">
        <v>2215723</v>
      </c>
      <c r="G7" s="882">
        <v>3826752</v>
      </c>
      <c r="H7" s="882">
        <v>1310</v>
      </c>
      <c r="I7" s="882"/>
      <c r="J7" s="882">
        <v>309425</v>
      </c>
      <c r="K7" s="899">
        <v>43513</v>
      </c>
      <c r="M7" s="865"/>
    </row>
    <row r="8" spans="1:13" ht="14.25" customHeight="1">
      <c r="A8" s="883" t="s">
        <v>2212</v>
      </c>
      <c r="B8" s="884">
        <f t="shared" si="2"/>
        <v>497885</v>
      </c>
      <c r="C8" s="884">
        <v>60315</v>
      </c>
      <c r="D8" s="884">
        <v>437570</v>
      </c>
      <c r="E8" s="884"/>
      <c r="F8" s="884">
        <v>259160</v>
      </c>
      <c r="G8" s="884">
        <v>148665</v>
      </c>
      <c r="H8" s="884"/>
      <c r="I8" s="884"/>
      <c r="J8" s="884">
        <v>29745</v>
      </c>
      <c r="K8" s="900"/>
      <c r="M8" s="865"/>
    </row>
    <row r="9" spans="1:13" ht="14.25">
      <c r="A9" s="885" t="s">
        <v>2213</v>
      </c>
      <c r="B9" s="884">
        <f t="shared" si="2"/>
        <v>29233543</v>
      </c>
      <c r="C9" s="884">
        <v>28342834</v>
      </c>
      <c r="D9" s="884">
        <v>890709</v>
      </c>
      <c r="E9" s="884"/>
      <c r="F9" s="884">
        <v>164262</v>
      </c>
      <c r="G9" s="884">
        <v>616154</v>
      </c>
      <c r="H9" s="884">
        <v>750</v>
      </c>
      <c r="I9" s="884"/>
      <c r="J9" s="884">
        <v>109543</v>
      </c>
      <c r="K9" s="900">
        <v>207</v>
      </c>
      <c r="M9" s="865"/>
    </row>
    <row r="10" spans="1:13" ht="14.25" customHeight="1">
      <c r="A10" s="885" t="s">
        <v>2214</v>
      </c>
      <c r="B10" s="884">
        <f t="shared" si="2"/>
        <v>16308321</v>
      </c>
      <c r="C10" s="884">
        <v>13830723</v>
      </c>
      <c r="D10" s="884">
        <v>2477598</v>
      </c>
      <c r="E10" s="884"/>
      <c r="F10" s="884">
        <v>1194165</v>
      </c>
      <c r="G10" s="884">
        <v>1166801</v>
      </c>
      <c r="H10" s="884"/>
      <c r="I10" s="884"/>
      <c r="J10" s="884">
        <v>116632</v>
      </c>
      <c r="K10" s="900">
        <v>42665</v>
      </c>
      <c r="M10" s="865"/>
    </row>
    <row r="11" spans="1:13" ht="14.25" customHeight="1">
      <c r="A11" s="885" t="s">
        <v>2215</v>
      </c>
      <c r="B11" s="884">
        <f t="shared" si="2"/>
        <v>11970</v>
      </c>
      <c r="C11" s="884"/>
      <c r="D11" s="884">
        <v>11970</v>
      </c>
      <c r="E11" s="884"/>
      <c r="F11" s="884"/>
      <c r="G11" s="884">
        <v>11965</v>
      </c>
      <c r="H11" s="884"/>
      <c r="I11" s="884"/>
      <c r="J11" s="884">
        <v>5</v>
      </c>
      <c r="K11" s="900"/>
      <c r="M11" s="865"/>
    </row>
    <row r="12" spans="1:13" ht="14.25" customHeight="1">
      <c r="A12" s="885" t="s">
        <v>2216</v>
      </c>
      <c r="B12" s="884">
        <f t="shared" si="2"/>
        <v>25145</v>
      </c>
      <c r="C12" s="884"/>
      <c r="D12" s="884">
        <v>25145</v>
      </c>
      <c r="E12" s="884"/>
      <c r="F12" s="884"/>
      <c r="G12" s="884">
        <v>25129</v>
      </c>
      <c r="H12" s="884"/>
      <c r="I12" s="884"/>
      <c r="J12" s="884">
        <v>16</v>
      </c>
      <c r="K12" s="900"/>
      <c r="M12" s="865"/>
    </row>
    <row r="13" spans="1:13" ht="14.25" customHeight="1">
      <c r="A13" s="885" t="s">
        <v>2217</v>
      </c>
      <c r="B13" s="884">
        <f t="shared" si="2"/>
        <v>3135</v>
      </c>
      <c r="C13" s="884"/>
      <c r="D13" s="884">
        <v>3135</v>
      </c>
      <c r="E13" s="884"/>
      <c r="F13" s="884"/>
      <c r="G13" s="884">
        <v>3135</v>
      </c>
      <c r="H13" s="884"/>
      <c r="I13" s="884"/>
      <c r="J13" s="884"/>
      <c r="K13" s="900"/>
      <c r="M13" s="865"/>
    </row>
    <row r="14" spans="1:13" ht="14.25" customHeight="1">
      <c r="A14" s="885" t="s">
        <v>2218</v>
      </c>
      <c r="B14" s="884"/>
      <c r="C14" s="884"/>
      <c r="D14" s="884"/>
      <c r="E14" s="884"/>
      <c r="F14" s="884"/>
      <c r="G14" s="884"/>
      <c r="H14" s="884"/>
      <c r="I14" s="884"/>
      <c r="J14" s="884"/>
      <c r="K14" s="900"/>
      <c r="M14" s="865"/>
    </row>
    <row r="15" spans="1:13" ht="14.25" customHeight="1">
      <c r="A15" s="885" t="s">
        <v>2219</v>
      </c>
      <c r="B15" s="884">
        <f aca="true" t="shared" si="3" ref="B15:B32">C15+D15</f>
        <v>7840</v>
      </c>
      <c r="C15" s="884"/>
      <c r="D15" s="884">
        <v>7840</v>
      </c>
      <c r="E15" s="884"/>
      <c r="F15" s="884"/>
      <c r="G15" s="884">
        <v>7821</v>
      </c>
      <c r="H15" s="884"/>
      <c r="I15" s="884"/>
      <c r="J15" s="884">
        <v>19</v>
      </c>
      <c r="K15" s="900"/>
      <c r="M15" s="865"/>
    </row>
    <row r="16" spans="1:13" ht="14.25" customHeight="1">
      <c r="A16" s="885" t="s">
        <v>2220</v>
      </c>
      <c r="B16" s="884">
        <f t="shared" si="3"/>
        <v>53613</v>
      </c>
      <c r="C16" s="884"/>
      <c r="D16" s="884">
        <v>53613</v>
      </c>
      <c r="E16" s="884"/>
      <c r="F16" s="884"/>
      <c r="G16" s="884">
        <v>42780</v>
      </c>
      <c r="H16" s="884"/>
      <c r="I16" s="884"/>
      <c r="J16" s="884">
        <v>10833</v>
      </c>
      <c r="K16" s="900"/>
      <c r="M16" s="865"/>
    </row>
    <row r="17" spans="1:13" ht="14.25" customHeight="1">
      <c r="A17" s="885" t="s">
        <v>2221</v>
      </c>
      <c r="B17" s="884">
        <f t="shared" si="3"/>
        <v>5320074</v>
      </c>
      <c r="C17" s="884">
        <v>5050080</v>
      </c>
      <c r="D17" s="884">
        <v>269994</v>
      </c>
      <c r="E17" s="884"/>
      <c r="F17" s="884"/>
      <c r="G17" s="884">
        <v>250127</v>
      </c>
      <c r="H17" s="884"/>
      <c r="I17" s="884"/>
      <c r="J17" s="884">
        <v>19868</v>
      </c>
      <c r="K17" s="900"/>
      <c r="M17" s="865"/>
    </row>
    <row r="18" spans="1:13" ht="14.25" customHeight="1">
      <c r="A18" s="885" t="s">
        <v>2222</v>
      </c>
      <c r="B18" s="884">
        <f t="shared" si="3"/>
        <v>3104060</v>
      </c>
      <c r="C18" s="884">
        <v>2719930</v>
      </c>
      <c r="D18" s="884">
        <v>384130</v>
      </c>
      <c r="E18" s="884"/>
      <c r="F18" s="884"/>
      <c r="G18" s="884">
        <v>383527</v>
      </c>
      <c r="H18" s="884">
        <v>560</v>
      </c>
      <c r="I18" s="884"/>
      <c r="J18" s="884">
        <v>43</v>
      </c>
      <c r="K18" s="900"/>
      <c r="M18" s="865"/>
    </row>
    <row r="19" spans="1:13" ht="14.25" customHeight="1">
      <c r="A19" s="885" t="s">
        <v>2223</v>
      </c>
      <c r="B19" s="884">
        <f t="shared" si="3"/>
        <v>239103</v>
      </c>
      <c r="C19" s="884">
        <v>153680</v>
      </c>
      <c r="D19" s="884">
        <v>85423</v>
      </c>
      <c r="E19" s="884"/>
      <c r="F19" s="884">
        <v>25025</v>
      </c>
      <c r="G19" s="884">
        <v>60356</v>
      </c>
      <c r="H19" s="884"/>
      <c r="I19" s="884"/>
      <c r="J19" s="884">
        <v>42</v>
      </c>
      <c r="K19" s="900"/>
      <c r="M19" s="865"/>
    </row>
    <row r="20" spans="1:13" ht="14.25" customHeight="1">
      <c r="A20" s="885" t="s">
        <v>2224</v>
      </c>
      <c r="B20" s="884">
        <f t="shared" si="3"/>
        <v>4620</v>
      </c>
      <c r="C20" s="884"/>
      <c r="D20" s="884">
        <v>4620</v>
      </c>
      <c r="E20" s="884"/>
      <c r="F20" s="884"/>
      <c r="G20" s="884">
        <v>4620</v>
      </c>
      <c r="H20" s="884"/>
      <c r="I20" s="884"/>
      <c r="J20" s="884"/>
      <c r="K20" s="900"/>
      <c r="M20" s="865"/>
    </row>
    <row r="21" spans="1:13" ht="14.25" customHeight="1">
      <c r="A21" s="885" t="s">
        <v>2225</v>
      </c>
      <c r="B21" s="884">
        <f t="shared" si="3"/>
        <v>1566001</v>
      </c>
      <c r="C21" s="884">
        <v>1552320</v>
      </c>
      <c r="D21" s="884">
        <v>13681</v>
      </c>
      <c r="E21" s="884"/>
      <c r="F21" s="884"/>
      <c r="G21" s="884">
        <v>12017</v>
      </c>
      <c r="H21" s="884"/>
      <c r="I21" s="884"/>
      <c r="J21" s="884">
        <v>1664</v>
      </c>
      <c r="K21" s="900"/>
      <c r="M21" s="865"/>
    </row>
    <row r="22" spans="1:13" ht="14.25" customHeight="1">
      <c r="A22" s="885" t="s">
        <v>2226</v>
      </c>
      <c r="B22" s="884">
        <f t="shared" si="3"/>
        <v>4512575</v>
      </c>
      <c r="C22" s="884">
        <v>4147793</v>
      </c>
      <c r="D22" s="884">
        <v>364782</v>
      </c>
      <c r="E22" s="884"/>
      <c r="F22" s="884">
        <v>140216</v>
      </c>
      <c r="G22" s="884">
        <v>218436</v>
      </c>
      <c r="H22" s="884"/>
      <c r="I22" s="884"/>
      <c r="J22" s="884">
        <v>6130</v>
      </c>
      <c r="K22" s="900"/>
      <c r="M22" s="865"/>
    </row>
    <row r="23" spans="1:13" ht="14.25" customHeight="1">
      <c r="A23" s="885" t="s">
        <v>2227</v>
      </c>
      <c r="B23" s="884">
        <f t="shared" si="3"/>
        <v>10027</v>
      </c>
      <c r="C23" s="884">
        <v>573</v>
      </c>
      <c r="D23" s="884">
        <v>9454</v>
      </c>
      <c r="E23" s="884"/>
      <c r="F23" s="884"/>
      <c r="G23" s="884">
        <v>8604</v>
      </c>
      <c r="H23" s="884"/>
      <c r="I23" s="884"/>
      <c r="J23" s="884">
        <v>850</v>
      </c>
      <c r="K23" s="900"/>
      <c r="M23" s="865"/>
    </row>
    <row r="24" spans="1:13" ht="14.25" customHeight="1">
      <c r="A24" s="885" t="s">
        <v>2228</v>
      </c>
      <c r="B24" s="884">
        <f t="shared" si="3"/>
        <v>229221</v>
      </c>
      <c r="C24" s="884">
        <v>67525</v>
      </c>
      <c r="D24" s="884">
        <v>161696</v>
      </c>
      <c r="E24" s="884"/>
      <c r="F24" s="884"/>
      <c r="G24" s="884">
        <v>152945</v>
      </c>
      <c r="H24" s="884"/>
      <c r="I24" s="884"/>
      <c r="J24" s="884">
        <v>8751</v>
      </c>
      <c r="K24" s="900"/>
      <c r="M24" s="865"/>
    </row>
    <row r="25" spans="1:13" ht="14.25" customHeight="1">
      <c r="A25" s="885" t="s">
        <v>2229</v>
      </c>
      <c r="B25" s="884">
        <f t="shared" si="3"/>
        <v>50358932</v>
      </c>
      <c r="C25" s="884">
        <v>49361622</v>
      </c>
      <c r="D25" s="884">
        <v>997310</v>
      </c>
      <c r="E25" s="884"/>
      <c r="F25" s="884">
        <v>432001</v>
      </c>
      <c r="G25" s="884">
        <v>561726</v>
      </c>
      <c r="H25" s="884"/>
      <c r="I25" s="884"/>
      <c r="J25" s="884">
        <v>3583</v>
      </c>
      <c r="K25" s="900"/>
      <c r="M25" s="865"/>
    </row>
    <row r="26" spans="1:13" ht="14.25" customHeight="1">
      <c r="A26" s="885" t="s">
        <v>2230</v>
      </c>
      <c r="B26" s="884">
        <f t="shared" si="3"/>
        <v>118799</v>
      </c>
      <c r="C26" s="884">
        <v>65844</v>
      </c>
      <c r="D26" s="884">
        <v>52955</v>
      </c>
      <c r="E26" s="884"/>
      <c r="F26" s="884">
        <v>270</v>
      </c>
      <c r="G26" s="884">
        <v>51034</v>
      </c>
      <c r="H26" s="884"/>
      <c r="I26" s="884"/>
      <c r="J26" s="884">
        <v>1651</v>
      </c>
      <c r="K26" s="900">
        <v>641</v>
      </c>
      <c r="M26" s="865"/>
    </row>
    <row r="27" spans="1:13" ht="14.25" customHeight="1">
      <c r="A27" s="885" t="s">
        <v>2231</v>
      </c>
      <c r="B27" s="884">
        <f t="shared" si="3"/>
        <v>94986</v>
      </c>
      <c r="C27" s="884"/>
      <c r="D27" s="884">
        <v>94986</v>
      </c>
      <c r="E27" s="884"/>
      <c r="F27" s="884"/>
      <c r="G27" s="884">
        <v>94970</v>
      </c>
      <c r="H27" s="884"/>
      <c r="I27" s="884"/>
      <c r="J27" s="884">
        <v>16</v>
      </c>
      <c r="K27" s="900"/>
      <c r="M27" s="865"/>
    </row>
    <row r="28" spans="1:13" ht="14.25" customHeight="1">
      <c r="A28" s="885" t="s">
        <v>2232</v>
      </c>
      <c r="B28" s="884">
        <f t="shared" si="3"/>
        <v>6598</v>
      </c>
      <c r="C28" s="884"/>
      <c r="D28" s="884">
        <v>6598</v>
      </c>
      <c r="E28" s="884"/>
      <c r="F28" s="884">
        <v>624</v>
      </c>
      <c r="G28" s="884">
        <v>5940</v>
      </c>
      <c r="H28" s="884"/>
      <c r="I28" s="884"/>
      <c r="J28" s="884">
        <v>34</v>
      </c>
      <c r="K28" s="900"/>
      <c r="M28" s="865"/>
    </row>
    <row r="29" spans="1:13" ht="14.25" customHeight="1">
      <c r="A29" s="881" t="s">
        <v>472</v>
      </c>
      <c r="B29" s="882">
        <f t="shared" si="3"/>
        <v>5846424</v>
      </c>
      <c r="C29" s="886"/>
      <c r="D29" s="886">
        <v>5846424</v>
      </c>
      <c r="E29" s="886"/>
      <c r="F29" s="886">
        <v>5248695</v>
      </c>
      <c r="G29" s="886">
        <v>597691</v>
      </c>
      <c r="H29" s="886"/>
      <c r="I29" s="886"/>
      <c r="J29" s="886">
        <v>38</v>
      </c>
      <c r="K29" s="901">
        <v>5078283</v>
      </c>
      <c r="M29" s="865"/>
    </row>
    <row r="30" spans="1:13" ht="14.25" customHeight="1">
      <c r="A30" s="881" t="s">
        <v>2233</v>
      </c>
      <c r="B30" s="884">
        <f t="shared" si="3"/>
        <v>592553</v>
      </c>
      <c r="C30" s="884"/>
      <c r="D30" s="884">
        <v>592553</v>
      </c>
      <c r="E30" s="884"/>
      <c r="F30" s="884"/>
      <c r="G30" s="884">
        <v>592520</v>
      </c>
      <c r="H30" s="884"/>
      <c r="I30" s="884"/>
      <c r="J30" s="884">
        <v>33</v>
      </c>
      <c r="K30" s="900">
        <v>353290</v>
      </c>
      <c r="M30" s="865"/>
    </row>
    <row r="31" spans="1:13" ht="14.25" customHeight="1">
      <c r="A31" s="881" t="s">
        <v>2234</v>
      </c>
      <c r="B31" s="884">
        <f t="shared" si="3"/>
        <v>5176</v>
      </c>
      <c r="C31" s="887"/>
      <c r="D31" s="887">
        <v>5176</v>
      </c>
      <c r="E31" s="887"/>
      <c r="F31" s="887"/>
      <c r="G31" s="887">
        <v>5171</v>
      </c>
      <c r="H31" s="887"/>
      <c r="I31" s="887"/>
      <c r="J31" s="887">
        <v>5</v>
      </c>
      <c r="K31" s="902"/>
      <c r="M31" s="865"/>
    </row>
    <row r="32" spans="1:13" ht="14.25">
      <c r="A32" s="881" t="s">
        <v>2235</v>
      </c>
      <c r="B32" s="884">
        <f t="shared" si="3"/>
        <v>5248695</v>
      </c>
      <c r="C32" s="884"/>
      <c r="D32" s="884">
        <v>5248695</v>
      </c>
      <c r="E32" s="884"/>
      <c r="F32" s="884">
        <v>5248695</v>
      </c>
      <c r="G32" s="884"/>
      <c r="H32" s="884"/>
      <c r="I32" s="884"/>
      <c r="J32" s="884"/>
      <c r="K32" s="900">
        <v>4724993</v>
      </c>
      <c r="M32" s="865"/>
    </row>
    <row r="33" spans="1:13" ht="14.25">
      <c r="A33" s="888" t="s">
        <v>438</v>
      </c>
      <c r="B33" s="886">
        <f aca="true" t="shared" si="4" ref="B33:K33">B34+B36+B35+B37</f>
        <v>906001</v>
      </c>
      <c r="C33" s="886"/>
      <c r="D33" s="886">
        <f t="shared" si="4"/>
        <v>906001</v>
      </c>
      <c r="E33" s="886">
        <f t="shared" si="4"/>
        <v>456652</v>
      </c>
      <c r="F33" s="886">
        <f t="shared" si="4"/>
        <v>122184</v>
      </c>
      <c r="G33" s="886">
        <f t="shared" si="4"/>
        <v>326787</v>
      </c>
      <c r="H33" s="886"/>
      <c r="I33" s="886"/>
      <c r="J33" s="886">
        <f t="shared" si="4"/>
        <v>378</v>
      </c>
      <c r="K33" s="903"/>
      <c r="M33" s="865"/>
    </row>
    <row r="34" spans="1:13" ht="14.25">
      <c r="A34" s="888" t="s">
        <v>2157</v>
      </c>
      <c r="B34" s="884">
        <v>48554</v>
      </c>
      <c r="C34" s="884"/>
      <c r="D34" s="884">
        <v>48554</v>
      </c>
      <c r="E34" s="889"/>
      <c r="F34" s="884">
        <v>8383</v>
      </c>
      <c r="G34" s="884">
        <v>40160</v>
      </c>
      <c r="H34" s="884"/>
      <c r="I34" s="884"/>
      <c r="J34" s="884">
        <v>11</v>
      </c>
      <c r="K34" s="900"/>
      <c r="M34" s="865"/>
    </row>
    <row r="35" spans="1:13" s="860" customFormat="1" ht="14.25">
      <c r="A35" s="888" t="s">
        <v>2158</v>
      </c>
      <c r="B35" s="884">
        <v>850769</v>
      </c>
      <c r="C35" s="884"/>
      <c r="D35" s="884">
        <v>850769</v>
      </c>
      <c r="E35" s="889">
        <v>456652</v>
      </c>
      <c r="F35" s="884">
        <v>111841</v>
      </c>
      <c r="G35" s="884">
        <v>281988</v>
      </c>
      <c r="H35" s="884"/>
      <c r="I35" s="884"/>
      <c r="J35" s="884">
        <v>288</v>
      </c>
      <c r="K35" s="900"/>
      <c r="L35" s="898"/>
      <c r="M35" s="898"/>
    </row>
    <row r="36" spans="1:13" s="860" customFormat="1" ht="14.25">
      <c r="A36" s="888" t="s">
        <v>2159</v>
      </c>
      <c r="B36" s="884">
        <v>2896</v>
      </c>
      <c r="C36" s="884"/>
      <c r="D36" s="884">
        <v>2896</v>
      </c>
      <c r="E36" s="889"/>
      <c r="F36" s="884">
        <v>1418</v>
      </c>
      <c r="G36" s="884">
        <v>1420</v>
      </c>
      <c r="H36" s="884"/>
      <c r="I36" s="884"/>
      <c r="J36" s="884">
        <v>58</v>
      </c>
      <c r="K36" s="900"/>
      <c r="L36" s="898"/>
      <c r="M36" s="898"/>
    </row>
    <row r="37" spans="1:13" s="860" customFormat="1" ht="14.25">
      <c r="A37" s="888" t="s">
        <v>2160</v>
      </c>
      <c r="B37" s="884">
        <v>3782</v>
      </c>
      <c r="C37" s="884"/>
      <c r="D37" s="884">
        <v>3782</v>
      </c>
      <c r="E37" s="889"/>
      <c r="F37" s="884">
        <v>542</v>
      </c>
      <c r="G37" s="884">
        <v>3219</v>
      </c>
      <c r="H37" s="884"/>
      <c r="I37" s="884"/>
      <c r="J37" s="884">
        <v>21</v>
      </c>
      <c r="K37" s="900"/>
      <c r="L37" s="898"/>
      <c r="M37" s="898"/>
    </row>
    <row r="38" spans="1:13" s="102" customFormat="1" ht="12.75">
      <c r="A38" s="881" t="s">
        <v>2236</v>
      </c>
      <c r="B38" s="886">
        <f aca="true" t="shared" si="5" ref="B38:K38">B39+B43+B46+B49+B52+B57+B59+B62+B66+B69+B73+B75+B78+B83</f>
        <v>4398124</v>
      </c>
      <c r="C38" s="886"/>
      <c r="D38" s="886">
        <f t="shared" si="5"/>
        <v>4398124</v>
      </c>
      <c r="E38" s="886">
        <f t="shared" si="5"/>
        <v>91174</v>
      </c>
      <c r="F38" s="886">
        <f t="shared" si="5"/>
        <v>925512</v>
      </c>
      <c r="G38" s="886">
        <f t="shared" si="5"/>
        <v>3326900</v>
      </c>
      <c r="H38" s="886">
        <f t="shared" si="5"/>
        <v>23000</v>
      </c>
      <c r="I38" s="886">
        <f t="shared" si="5"/>
        <v>50</v>
      </c>
      <c r="J38" s="886">
        <f t="shared" si="5"/>
        <v>31488</v>
      </c>
      <c r="K38" s="903"/>
      <c r="L38" s="101"/>
      <c r="M38" s="101"/>
    </row>
    <row r="39" spans="1:13" s="102" customFormat="1" ht="12.75">
      <c r="A39" s="881" t="s">
        <v>440</v>
      </c>
      <c r="B39" s="886">
        <v>27076</v>
      </c>
      <c r="C39" s="886"/>
      <c r="D39" s="886">
        <v>27076</v>
      </c>
      <c r="E39" s="886"/>
      <c r="F39" s="886">
        <v>5649</v>
      </c>
      <c r="G39" s="886">
        <v>21304</v>
      </c>
      <c r="H39" s="886"/>
      <c r="I39" s="886"/>
      <c r="J39" s="886">
        <v>123</v>
      </c>
      <c r="K39" s="901"/>
      <c r="L39" s="101"/>
      <c r="M39" s="101"/>
    </row>
    <row r="40" spans="1:13" s="102" customFormat="1" ht="12.75">
      <c r="A40" s="881" t="s">
        <v>2162</v>
      </c>
      <c r="B40" s="887">
        <v>23023</v>
      </c>
      <c r="C40" s="887"/>
      <c r="D40" s="887">
        <v>23023</v>
      </c>
      <c r="E40" s="887"/>
      <c r="F40" s="887">
        <v>1600</v>
      </c>
      <c r="G40" s="887">
        <v>21304</v>
      </c>
      <c r="H40" s="887"/>
      <c r="I40" s="887"/>
      <c r="J40" s="887">
        <v>119</v>
      </c>
      <c r="K40" s="902"/>
      <c r="L40" s="101"/>
      <c r="M40" s="101"/>
    </row>
    <row r="41" spans="1:13" s="860" customFormat="1" ht="14.25">
      <c r="A41" s="881" t="s">
        <v>2163</v>
      </c>
      <c r="B41" s="884">
        <v>2</v>
      </c>
      <c r="C41" s="884" t="s">
        <v>731</v>
      </c>
      <c r="D41" s="884">
        <v>2</v>
      </c>
      <c r="E41" s="884"/>
      <c r="F41" s="884" t="s">
        <v>731</v>
      </c>
      <c r="G41" s="884" t="s">
        <v>731</v>
      </c>
      <c r="H41" s="884"/>
      <c r="I41" s="884"/>
      <c r="J41" s="884">
        <v>2</v>
      </c>
      <c r="K41" s="900"/>
      <c r="L41" s="898"/>
      <c r="M41" s="898"/>
    </row>
    <row r="42" spans="1:13" s="860" customFormat="1" ht="14.25">
      <c r="A42" s="881" t="s">
        <v>2164</v>
      </c>
      <c r="B42" s="884">
        <v>4051</v>
      </c>
      <c r="C42" s="886" t="s">
        <v>731</v>
      </c>
      <c r="D42" s="887">
        <v>4051</v>
      </c>
      <c r="E42" s="887"/>
      <c r="F42" s="887">
        <v>4049</v>
      </c>
      <c r="G42" s="887"/>
      <c r="H42" s="887"/>
      <c r="I42" s="887"/>
      <c r="J42" s="887">
        <v>2</v>
      </c>
      <c r="K42" s="901"/>
      <c r="L42" s="898"/>
      <c r="M42" s="898"/>
    </row>
    <row r="43" spans="1:13" s="102" customFormat="1" ht="12.75">
      <c r="A43" s="881" t="s">
        <v>442</v>
      </c>
      <c r="B43" s="882">
        <v>1034</v>
      </c>
      <c r="C43" s="882"/>
      <c r="D43" s="882">
        <v>1034</v>
      </c>
      <c r="E43" s="882"/>
      <c r="F43" s="882"/>
      <c r="G43" s="882">
        <v>810</v>
      </c>
      <c r="H43" s="882"/>
      <c r="I43" s="882"/>
      <c r="J43" s="882">
        <v>224</v>
      </c>
      <c r="K43" s="899"/>
      <c r="L43" s="101"/>
      <c r="M43" s="101"/>
    </row>
    <row r="44" spans="1:13" s="102" customFormat="1" ht="12.75">
      <c r="A44" s="881" t="s">
        <v>2166</v>
      </c>
      <c r="B44" s="884">
        <v>31</v>
      </c>
      <c r="C44" s="884" t="s">
        <v>731</v>
      </c>
      <c r="D44" s="884">
        <v>31</v>
      </c>
      <c r="E44" s="884"/>
      <c r="F44" s="884"/>
      <c r="G44" s="884"/>
      <c r="H44" s="884"/>
      <c r="I44" s="884"/>
      <c r="J44" s="884">
        <v>31</v>
      </c>
      <c r="K44" s="900"/>
      <c r="L44" s="101"/>
      <c r="M44" s="101"/>
    </row>
    <row r="45" spans="1:13" s="102" customFormat="1" ht="12.75">
      <c r="A45" s="881" t="s">
        <v>2167</v>
      </c>
      <c r="B45" s="887">
        <v>1003</v>
      </c>
      <c r="C45" s="887" t="s">
        <v>731</v>
      </c>
      <c r="D45" s="887">
        <v>1003</v>
      </c>
      <c r="E45" s="887"/>
      <c r="F45" s="887"/>
      <c r="G45" s="887">
        <v>810</v>
      </c>
      <c r="H45" s="887"/>
      <c r="I45" s="887"/>
      <c r="J45" s="887">
        <v>193</v>
      </c>
      <c r="K45" s="901"/>
      <c r="L45" s="101"/>
      <c r="M45" s="101"/>
    </row>
    <row r="46" spans="1:13" s="860" customFormat="1" ht="14.25">
      <c r="A46" s="881" t="s">
        <v>439</v>
      </c>
      <c r="B46" s="882">
        <v>113103</v>
      </c>
      <c r="C46" s="882"/>
      <c r="D46" s="882">
        <v>113103</v>
      </c>
      <c r="E46" s="882"/>
      <c r="F46" s="882">
        <v>10202</v>
      </c>
      <c r="G46" s="882">
        <v>102555</v>
      </c>
      <c r="H46" s="882"/>
      <c r="I46" s="882"/>
      <c r="J46" s="882">
        <v>346</v>
      </c>
      <c r="K46" s="900"/>
      <c r="L46" s="898"/>
      <c r="M46" s="898"/>
    </row>
    <row r="47" spans="1:13" s="860" customFormat="1" ht="14.25">
      <c r="A47" s="881" t="s">
        <v>2168</v>
      </c>
      <c r="B47" s="884">
        <v>19890</v>
      </c>
      <c r="C47" s="884"/>
      <c r="D47" s="884">
        <v>19890</v>
      </c>
      <c r="E47" s="884"/>
      <c r="F47" s="884">
        <v>3204</v>
      </c>
      <c r="G47" s="884">
        <v>16463</v>
      </c>
      <c r="H47" s="884"/>
      <c r="I47" s="884"/>
      <c r="J47" s="884">
        <v>223</v>
      </c>
      <c r="K47" s="900"/>
      <c r="L47" s="898"/>
      <c r="M47" s="898"/>
    </row>
    <row r="48" spans="1:13" s="102" customFormat="1" ht="12.75">
      <c r="A48" s="881" t="s">
        <v>2169</v>
      </c>
      <c r="B48" s="887">
        <v>93213</v>
      </c>
      <c r="C48" s="887"/>
      <c r="D48" s="887">
        <v>93213</v>
      </c>
      <c r="E48" s="887"/>
      <c r="F48" s="887">
        <v>6998</v>
      </c>
      <c r="G48" s="887">
        <v>86092</v>
      </c>
      <c r="H48" s="887"/>
      <c r="I48" s="887"/>
      <c r="J48" s="887">
        <v>123</v>
      </c>
      <c r="K48" s="901"/>
      <c r="L48" s="101"/>
      <c r="M48" s="101"/>
    </row>
    <row r="49" spans="1:13" s="860" customFormat="1" ht="14.25">
      <c r="A49" s="881" t="s">
        <v>441</v>
      </c>
      <c r="B49" s="882">
        <v>981682</v>
      </c>
      <c r="C49" s="882"/>
      <c r="D49" s="882">
        <v>981682</v>
      </c>
      <c r="E49" s="882"/>
      <c r="F49" s="882">
        <v>438598</v>
      </c>
      <c r="G49" s="882">
        <v>542331</v>
      </c>
      <c r="H49" s="882"/>
      <c r="I49" s="882"/>
      <c r="J49" s="882">
        <v>753</v>
      </c>
      <c r="K49" s="899"/>
      <c r="L49" s="898"/>
      <c r="M49" s="898"/>
    </row>
    <row r="50" spans="1:13" s="102" customFormat="1" ht="12.75">
      <c r="A50" s="881" t="s">
        <v>2170</v>
      </c>
      <c r="B50" s="884">
        <v>842797</v>
      </c>
      <c r="C50" s="884"/>
      <c r="D50" s="884">
        <v>842797</v>
      </c>
      <c r="E50" s="884"/>
      <c r="F50" s="884">
        <v>406385</v>
      </c>
      <c r="G50" s="884">
        <v>435680</v>
      </c>
      <c r="H50" s="884"/>
      <c r="I50" s="884"/>
      <c r="J50" s="884">
        <v>732</v>
      </c>
      <c r="K50" s="900"/>
      <c r="L50" s="101"/>
      <c r="M50" s="101"/>
    </row>
    <row r="51" spans="1:13" s="102" customFormat="1" ht="12.75">
      <c r="A51" s="881" t="s">
        <v>2171</v>
      </c>
      <c r="B51" s="887">
        <v>138885</v>
      </c>
      <c r="C51" s="887"/>
      <c r="D51" s="887">
        <v>138885</v>
      </c>
      <c r="E51" s="887"/>
      <c r="F51" s="887">
        <v>32213</v>
      </c>
      <c r="G51" s="887">
        <v>106651</v>
      </c>
      <c r="H51" s="887"/>
      <c r="I51" s="887"/>
      <c r="J51" s="887">
        <v>21</v>
      </c>
      <c r="K51" s="901"/>
      <c r="L51" s="101"/>
      <c r="M51" s="101"/>
    </row>
    <row r="52" spans="1:13" s="860" customFormat="1" ht="14.25">
      <c r="A52" s="881" t="s">
        <v>443</v>
      </c>
      <c r="B52" s="882"/>
      <c r="C52" s="882"/>
      <c r="D52" s="882"/>
      <c r="E52" s="882"/>
      <c r="F52" s="882"/>
      <c r="G52" s="882"/>
      <c r="H52" s="882"/>
      <c r="I52" s="882"/>
      <c r="J52" s="882"/>
      <c r="K52" s="899"/>
      <c r="L52" s="898"/>
      <c r="M52" s="898"/>
    </row>
    <row r="53" spans="1:13" s="860" customFormat="1" ht="14.25">
      <c r="A53" s="881" t="s">
        <v>2172</v>
      </c>
      <c r="B53" s="884"/>
      <c r="C53" s="884"/>
      <c r="D53" s="884"/>
      <c r="E53" s="884"/>
      <c r="F53" s="884"/>
      <c r="G53" s="884"/>
      <c r="H53" s="884"/>
      <c r="I53" s="884"/>
      <c r="J53" s="884"/>
      <c r="K53" s="900"/>
      <c r="L53" s="898"/>
      <c r="M53" s="898"/>
    </row>
    <row r="54" spans="1:13" s="102" customFormat="1" ht="13.5" customHeight="1">
      <c r="A54" s="881" t="s">
        <v>2173</v>
      </c>
      <c r="B54" s="884"/>
      <c r="C54" s="884"/>
      <c r="D54" s="884"/>
      <c r="E54" s="884"/>
      <c r="F54" s="884"/>
      <c r="G54" s="884"/>
      <c r="H54" s="884"/>
      <c r="I54" s="884"/>
      <c r="J54" s="884"/>
      <c r="K54" s="900"/>
      <c r="L54" s="101"/>
      <c r="M54" s="101"/>
    </row>
    <row r="55" spans="1:13" s="102" customFormat="1" ht="12.75">
      <c r="A55" s="881" t="s">
        <v>2174</v>
      </c>
      <c r="B55" s="884"/>
      <c r="C55" s="884"/>
      <c r="D55" s="884"/>
      <c r="E55" s="884"/>
      <c r="F55" s="884"/>
      <c r="G55" s="884"/>
      <c r="H55" s="884"/>
      <c r="I55" s="884"/>
      <c r="J55" s="884"/>
      <c r="K55" s="900"/>
      <c r="L55" s="101"/>
      <c r="M55" s="101"/>
    </row>
    <row r="56" spans="1:13" s="860" customFormat="1" ht="14.25">
      <c r="A56" s="881" t="s">
        <v>2237</v>
      </c>
      <c r="B56" s="887"/>
      <c r="C56" s="887"/>
      <c r="D56" s="887"/>
      <c r="E56" s="887"/>
      <c r="F56" s="887"/>
      <c r="G56" s="887"/>
      <c r="H56" s="887"/>
      <c r="I56" s="887"/>
      <c r="J56" s="887"/>
      <c r="K56" s="901"/>
      <c r="L56" s="898"/>
      <c r="M56" s="898"/>
    </row>
    <row r="57" spans="1:13" s="102" customFormat="1" ht="12.75">
      <c r="A57" s="881" t="s">
        <v>444</v>
      </c>
      <c r="B57" s="882">
        <v>278416</v>
      </c>
      <c r="C57" s="882"/>
      <c r="D57" s="882">
        <v>278416</v>
      </c>
      <c r="E57" s="890"/>
      <c r="F57" s="882">
        <v>1653</v>
      </c>
      <c r="G57" s="882">
        <v>269571</v>
      </c>
      <c r="H57" s="882"/>
      <c r="I57" s="882">
        <v>50</v>
      </c>
      <c r="J57" s="882">
        <v>7142</v>
      </c>
      <c r="K57" s="899"/>
      <c r="L57" s="101"/>
      <c r="M57" s="101"/>
    </row>
    <row r="58" spans="1:13" s="860" customFormat="1" ht="14.25">
      <c r="A58" s="881" t="s">
        <v>2176</v>
      </c>
      <c r="B58" s="887">
        <v>278416</v>
      </c>
      <c r="C58" s="887"/>
      <c r="D58" s="887">
        <v>278416</v>
      </c>
      <c r="E58" s="891"/>
      <c r="F58" s="887">
        <v>1653</v>
      </c>
      <c r="G58" s="887">
        <v>269571</v>
      </c>
      <c r="H58" s="887"/>
      <c r="I58" s="887">
        <v>50</v>
      </c>
      <c r="J58" s="887">
        <v>7142</v>
      </c>
      <c r="K58" s="901"/>
      <c r="L58" s="898"/>
      <c r="M58" s="898"/>
    </row>
    <row r="59" spans="1:13" s="860" customFormat="1" ht="14.25">
      <c r="A59" s="881" t="s">
        <v>461</v>
      </c>
      <c r="B59" s="882">
        <v>221691</v>
      </c>
      <c r="C59" s="882"/>
      <c r="D59" s="882">
        <v>221691</v>
      </c>
      <c r="E59" s="890"/>
      <c r="F59" s="882">
        <v>970</v>
      </c>
      <c r="G59" s="882">
        <v>220470</v>
      </c>
      <c r="H59" s="882"/>
      <c r="I59" s="882"/>
      <c r="J59" s="882">
        <v>251</v>
      </c>
      <c r="K59" s="899"/>
      <c r="L59" s="898"/>
      <c r="M59" s="898"/>
    </row>
    <row r="60" spans="1:13" s="102" customFormat="1" ht="12.75">
      <c r="A60" s="881" t="s">
        <v>2177</v>
      </c>
      <c r="B60" s="884"/>
      <c r="C60" s="884"/>
      <c r="D60" s="884"/>
      <c r="E60" s="891"/>
      <c r="F60" s="884"/>
      <c r="G60" s="884"/>
      <c r="H60" s="884"/>
      <c r="I60" s="884"/>
      <c r="J60" s="884"/>
      <c r="K60" s="900"/>
      <c r="L60" s="101"/>
      <c r="M60" s="101"/>
    </row>
    <row r="61" spans="1:13" s="860" customFormat="1" ht="14.25">
      <c r="A61" s="881" t="s">
        <v>2178</v>
      </c>
      <c r="B61" s="887">
        <v>221691</v>
      </c>
      <c r="C61" s="887"/>
      <c r="D61" s="887">
        <v>221691</v>
      </c>
      <c r="E61" s="891"/>
      <c r="F61" s="887">
        <v>970</v>
      </c>
      <c r="G61" s="887">
        <v>220470</v>
      </c>
      <c r="H61" s="887"/>
      <c r="I61" s="887"/>
      <c r="J61" s="887">
        <v>251</v>
      </c>
      <c r="K61" s="901"/>
      <c r="L61" s="898"/>
      <c r="M61" s="898"/>
    </row>
    <row r="62" spans="1:13" s="102" customFormat="1" ht="12.75">
      <c r="A62" s="881" t="s">
        <v>446</v>
      </c>
      <c r="B62" s="882">
        <v>153124</v>
      </c>
      <c r="C62" s="882"/>
      <c r="D62" s="882">
        <v>153124</v>
      </c>
      <c r="E62" s="890"/>
      <c r="F62" s="882"/>
      <c r="G62" s="882">
        <v>138114</v>
      </c>
      <c r="H62" s="882"/>
      <c r="I62" s="882"/>
      <c r="J62" s="882">
        <v>15010</v>
      </c>
      <c r="K62" s="899"/>
      <c r="L62" s="101"/>
      <c r="M62" s="101"/>
    </row>
    <row r="63" spans="1:13" s="102" customFormat="1" ht="12.75">
      <c r="A63" s="881" t="s">
        <v>2238</v>
      </c>
      <c r="B63" s="884">
        <v>100234</v>
      </c>
      <c r="C63" s="884"/>
      <c r="D63" s="884">
        <v>100234</v>
      </c>
      <c r="E63" s="891"/>
      <c r="F63" s="884"/>
      <c r="G63" s="884">
        <v>91355</v>
      </c>
      <c r="H63" s="884"/>
      <c r="I63" s="884"/>
      <c r="J63" s="884">
        <v>8879</v>
      </c>
      <c r="K63" s="900"/>
      <c r="L63" s="101"/>
      <c r="M63" s="101"/>
    </row>
    <row r="64" spans="1:13" s="860" customFormat="1" ht="14.25">
      <c r="A64" s="881" t="s">
        <v>2180</v>
      </c>
      <c r="B64" s="887">
        <v>51576</v>
      </c>
      <c r="C64" s="887"/>
      <c r="D64" s="887">
        <v>51576</v>
      </c>
      <c r="E64" s="891"/>
      <c r="F64" s="887"/>
      <c r="G64" s="887">
        <v>45499</v>
      </c>
      <c r="H64" s="887"/>
      <c r="I64" s="887"/>
      <c r="J64" s="887">
        <v>6077</v>
      </c>
      <c r="K64" s="901"/>
      <c r="L64" s="898"/>
      <c r="M64" s="898"/>
    </row>
    <row r="65" spans="1:13" s="102" customFormat="1" ht="12.75">
      <c r="A65" s="881" t="s">
        <v>2181</v>
      </c>
      <c r="B65" s="884">
        <v>1314</v>
      </c>
      <c r="C65" s="884"/>
      <c r="D65" s="884">
        <v>1314</v>
      </c>
      <c r="E65" s="891"/>
      <c r="F65" s="884"/>
      <c r="G65" s="884">
        <v>1260</v>
      </c>
      <c r="H65" s="884"/>
      <c r="I65" s="884"/>
      <c r="J65" s="884">
        <v>54</v>
      </c>
      <c r="K65" s="900"/>
      <c r="L65" s="101"/>
      <c r="M65" s="101"/>
    </row>
    <row r="66" spans="1:13" s="102" customFormat="1" ht="12.75">
      <c r="A66" s="881" t="s">
        <v>447</v>
      </c>
      <c r="B66" s="882">
        <v>622636</v>
      </c>
      <c r="C66" s="882"/>
      <c r="D66" s="882">
        <v>622636</v>
      </c>
      <c r="E66" s="890">
        <v>3109</v>
      </c>
      <c r="F66" s="882">
        <v>172784</v>
      </c>
      <c r="G66" s="882">
        <v>446688</v>
      </c>
      <c r="H66" s="882"/>
      <c r="I66" s="882"/>
      <c r="J66" s="882">
        <v>55</v>
      </c>
      <c r="K66" s="899"/>
      <c r="L66" s="101"/>
      <c r="M66" s="101"/>
    </row>
    <row r="67" spans="1:13" s="102" customFormat="1" ht="12.75">
      <c r="A67" s="881" t="s">
        <v>2182</v>
      </c>
      <c r="B67" s="887">
        <v>21278</v>
      </c>
      <c r="C67" s="887"/>
      <c r="D67" s="887">
        <v>21278</v>
      </c>
      <c r="E67" s="890" t="s">
        <v>731</v>
      </c>
      <c r="F67" s="887">
        <v>15504</v>
      </c>
      <c r="G67" s="887">
        <v>5774</v>
      </c>
      <c r="H67" s="887"/>
      <c r="I67" s="887"/>
      <c r="J67" s="887" t="s">
        <v>731</v>
      </c>
      <c r="K67" s="901"/>
      <c r="L67" s="101"/>
      <c r="M67" s="101"/>
    </row>
    <row r="68" spans="1:13" s="102" customFormat="1" ht="12.75">
      <c r="A68" s="881" t="s">
        <v>2183</v>
      </c>
      <c r="B68" s="884">
        <v>601358</v>
      </c>
      <c r="C68" s="884"/>
      <c r="D68" s="884">
        <v>601358</v>
      </c>
      <c r="E68" s="891">
        <v>3109</v>
      </c>
      <c r="F68" s="884">
        <v>157280</v>
      </c>
      <c r="G68" s="884">
        <v>440914</v>
      </c>
      <c r="H68" s="884"/>
      <c r="I68" s="884"/>
      <c r="J68" s="884">
        <v>55</v>
      </c>
      <c r="K68" s="900"/>
      <c r="L68" s="101"/>
      <c r="M68" s="101"/>
    </row>
    <row r="69" spans="1:13" s="860" customFormat="1" ht="14.25">
      <c r="A69" s="881" t="s">
        <v>2239</v>
      </c>
      <c r="B69" s="882">
        <v>34661</v>
      </c>
      <c r="C69" s="882"/>
      <c r="D69" s="882">
        <v>34661</v>
      </c>
      <c r="E69" s="890"/>
      <c r="F69" s="882">
        <v>8043</v>
      </c>
      <c r="G69" s="882">
        <v>26553</v>
      </c>
      <c r="H69" s="882"/>
      <c r="I69" s="882"/>
      <c r="J69" s="882">
        <v>65</v>
      </c>
      <c r="K69" s="899"/>
      <c r="L69" s="898"/>
      <c r="M69" s="898"/>
    </row>
    <row r="70" spans="1:13" s="102" customFormat="1" ht="12.75">
      <c r="A70" s="881" t="s">
        <v>2184</v>
      </c>
      <c r="B70" s="887">
        <v>25551</v>
      </c>
      <c r="C70" s="887"/>
      <c r="D70" s="887">
        <v>25551</v>
      </c>
      <c r="E70" s="891"/>
      <c r="F70" s="887">
        <v>5853</v>
      </c>
      <c r="G70" s="887">
        <v>19698</v>
      </c>
      <c r="H70" s="887"/>
      <c r="I70" s="887"/>
      <c r="J70" s="887"/>
      <c r="K70" s="901"/>
      <c r="L70" s="101"/>
      <c r="M70" s="101"/>
    </row>
    <row r="71" spans="1:13" s="860" customFormat="1" ht="14.25">
      <c r="A71" s="881" t="s">
        <v>2185</v>
      </c>
      <c r="B71" s="884">
        <v>9107</v>
      </c>
      <c r="C71" s="884"/>
      <c r="D71" s="884">
        <v>9107</v>
      </c>
      <c r="E71" s="891"/>
      <c r="F71" s="884">
        <v>2190</v>
      </c>
      <c r="G71" s="884">
        <v>6855</v>
      </c>
      <c r="H71" s="884"/>
      <c r="I71" s="884"/>
      <c r="J71" s="884">
        <v>62</v>
      </c>
      <c r="K71" s="900"/>
      <c r="L71" s="898"/>
      <c r="M71" s="898"/>
    </row>
    <row r="72" spans="1:13" s="102" customFormat="1" ht="12.75">
      <c r="A72" s="881" t="s">
        <v>2186</v>
      </c>
      <c r="B72" s="884">
        <v>3</v>
      </c>
      <c r="C72" s="884"/>
      <c r="D72" s="884">
        <v>3</v>
      </c>
      <c r="E72" s="891"/>
      <c r="F72" s="884"/>
      <c r="G72" s="884" t="s">
        <v>731</v>
      </c>
      <c r="H72" s="884"/>
      <c r="I72" s="884"/>
      <c r="J72" s="884">
        <v>3</v>
      </c>
      <c r="K72" s="900"/>
      <c r="L72" s="101"/>
      <c r="M72" s="101"/>
    </row>
    <row r="73" spans="1:13" s="102" customFormat="1" ht="12.75">
      <c r="A73" s="881" t="s">
        <v>449</v>
      </c>
      <c r="B73" s="882">
        <v>587440</v>
      </c>
      <c r="C73" s="882"/>
      <c r="D73" s="882">
        <v>587440</v>
      </c>
      <c r="E73" s="890"/>
      <c r="F73" s="882">
        <v>108789</v>
      </c>
      <c r="G73" s="882">
        <v>472057</v>
      </c>
      <c r="H73" s="882"/>
      <c r="I73" s="882"/>
      <c r="J73" s="882">
        <v>6594</v>
      </c>
      <c r="K73" s="899"/>
      <c r="L73" s="101"/>
      <c r="M73" s="101"/>
    </row>
    <row r="74" spans="1:13" s="860" customFormat="1" ht="14.25">
      <c r="A74" s="881" t="s">
        <v>2187</v>
      </c>
      <c r="B74" s="884">
        <v>587440</v>
      </c>
      <c r="C74" s="884"/>
      <c r="D74" s="884">
        <v>587440</v>
      </c>
      <c r="E74" s="891"/>
      <c r="F74" s="884">
        <v>108789</v>
      </c>
      <c r="G74" s="884">
        <v>472057</v>
      </c>
      <c r="H74" s="884"/>
      <c r="I74" s="884"/>
      <c r="J74" s="884">
        <v>6594</v>
      </c>
      <c r="K74" s="900"/>
      <c r="L74" s="898"/>
      <c r="M74" s="898"/>
    </row>
    <row r="75" spans="1:13" s="102" customFormat="1" ht="12.75">
      <c r="A75" s="881" t="s">
        <v>450</v>
      </c>
      <c r="B75" s="904">
        <v>412724</v>
      </c>
      <c r="C75" s="882"/>
      <c r="D75" s="882">
        <v>412724</v>
      </c>
      <c r="E75" s="882"/>
      <c r="F75" s="882">
        <v>10722</v>
      </c>
      <c r="G75" s="882">
        <v>401983</v>
      </c>
      <c r="H75" s="882"/>
      <c r="I75" s="882"/>
      <c r="J75" s="882">
        <v>19</v>
      </c>
      <c r="K75" s="899"/>
      <c r="L75" s="101"/>
      <c r="M75" s="101"/>
    </row>
    <row r="76" spans="1:13" s="102" customFormat="1" ht="12.75">
      <c r="A76" s="881" t="s">
        <v>2188</v>
      </c>
      <c r="B76" s="887">
        <v>412231</v>
      </c>
      <c r="C76" s="887"/>
      <c r="D76" s="887">
        <v>412231</v>
      </c>
      <c r="E76" s="887"/>
      <c r="F76" s="887">
        <v>10722</v>
      </c>
      <c r="G76" s="887">
        <v>401492</v>
      </c>
      <c r="H76" s="887"/>
      <c r="I76" s="887"/>
      <c r="J76" s="887">
        <v>17</v>
      </c>
      <c r="K76" s="901"/>
      <c r="L76" s="101"/>
      <c r="M76" s="101"/>
    </row>
    <row r="77" spans="1:13" s="102" customFormat="1" ht="12.75">
      <c r="A77" s="881" t="s">
        <v>2189</v>
      </c>
      <c r="B77" s="884">
        <v>493</v>
      </c>
      <c r="C77" s="884"/>
      <c r="D77" s="884">
        <v>493</v>
      </c>
      <c r="E77" s="884"/>
      <c r="F77" s="884" t="s">
        <v>731</v>
      </c>
      <c r="G77" s="884">
        <v>491</v>
      </c>
      <c r="H77" s="884"/>
      <c r="I77" s="884"/>
      <c r="J77" s="884">
        <v>2</v>
      </c>
      <c r="K77" s="900"/>
      <c r="L77" s="101"/>
      <c r="M77" s="101"/>
    </row>
    <row r="78" spans="1:13" s="102" customFormat="1" ht="12.75">
      <c r="A78" s="881" t="s">
        <v>451</v>
      </c>
      <c r="B78" s="882">
        <v>400239</v>
      </c>
      <c r="C78" s="882"/>
      <c r="D78" s="882">
        <v>400239</v>
      </c>
      <c r="E78" s="882">
        <v>88065</v>
      </c>
      <c r="F78" s="882">
        <v>24161</v>
      </c>
      <c r="G78" s="882">
        <v>264649</v>
      </c>
      <c r="H78" s="882">
        <v>23000</v>
      </c>
      <c r="I78" s="882"/>
      <c r="J78" s="882">
        <v>364</v>
      </c>
      <c r="K78" s="899"/>
      <c r="L78" s="101"/>
      <c r="M78" s="101"/>
    </row>
    <row r="79" spans="1:13" s="102" customFormat="1" ht="12.75">
      <c r="A79" s="881" t="s">
        <v>2190</v>
      </c>
      <c r="B79" s="884">
        <v>22</v>
      </c>
      <c r="C79" s="884"/>
      <c r="D79" s="884">
        <v>22</v>
      </c>
      <c r="E79" s="884" t="s">
        <v>731</v>
      </c>
      <c r="F79" s="884" t="s">
        <v>731</v>
      </c>
      <c r="G79" s="884" t="s">
        <v>731</v>
      </c>
      <c r="H79" s="884" t="s">
        <v>731</v>
      </c>
      <c r="I79" s="884"/>
      <c r="J79" s="884">
        <v>22</v>
      </c>
      <c r="K79" s="900"/>
      <c r="L79" s="101"/>
      <c r="M79" s="101"/>
    </row>
    <row r="80" spans="1:13" s="102" customFormat="1" ht="12.75">
      <c r="A80" s="881" t="s">
        <v>2191</v>
      </c>
      <c r="B80" s="884">
        <v>261767</v>
      </c>
      <c r="C80" s="884"/>
      <c r="D80" s="884">
        <v>261767</v>
      </c>
      <c r="E80" s="884"/>
      <c r="F80" s="884"/>
      <c r="G80" s="884">
        <v>261460</v>
      </c>
      <c r="H80" s="884"/>
      <c r="I80" s="884"/>
      <c r="J80" s="884">
        <v>307</v>
      </c>
      <c r="K80" s="900"/>
      <c r="L80" s="101"/>
      <c r="M80" s="101"/>
    </row>
    <row r="81" spans="1:13" s="102" customFormat="1" ht="12.75">
      <c r="A81" s="881" t="s">
        <v>2192</v>
      </c>
      <c r="B81" s="887">
        <v>3189</v>
      </c>
      <c r="C81" s="887"/>
      <c r="D81" s="887">
        <v>3189</v>
      </c>
      <c r="E81" s="887"/>
      <c r="F81" s="887"/>
      <c r="G81" s="887">
        <v>3189</v>
      </c>
      <c r="H81" s="887"/>
      <c r="I81" s="887"/>
      <c r="J81" s="887"/>
      <c r="K81" s="901"/>
      <c r="L81" s="101"/>
      <c r="M81" s="101"/>
    </row>
    <row r="82" spans="1:13" s="102" customFormat="1" ht="12.75">
      <c r="A82" s="881" t="s">
        <v>2240</v>
      </c>
      <c r="B82" s="884">
        <v>135261</v>
      </c>
      <c r="C82" s="884"/>
      <c r="D82" s="884">
        <v>135261</v>
      </c>
      <c r="E82" s="884">
        <v>88065</v>
      </c>
      <c r="F82" s="884">
        <v>24161</v>
      </c>
      <c r="G82" s="884"/>
      <c r="H82" s="884">
        <v>23000</v>
      </c>
      <c r="I82" s="884"/>
      <c r="J82" s="884">
        <v>35</v>
      </c>
      <c r="K82" s="900"/>
      <c r="L82" s="101"/>
      <c r="M82" s="101"/>
    </row>
    <row r="83" spans="1:13" s="102" customFormat="1" ht="12.75">
      <c r="A83" s="881" t="s">
        <v>2195</v>
      </c>
      <c r="B83" s="882">
        <v>564298</v>
      </c>
      <c r="C83" s="882"/>
      <c r="D83" s="882">
        <v>564298</v>
      </c>
      <c r="E83" s="882"/>
      <c r="F83" s="882">
        <v>143941</v>
      </c>
      <c r="G83" s="882">
        <v>419815</v>
      </c>
      <c r="H83" s="882"/>
      <c r="I83" s="882"/>
      <c r="J83" s="882">
        <v>542</v>
      </c>
      <c r="K83" s="899"/>
      <c r="L83" s="101"/>
      <c r="M83" s="101"/>
    </row>
    <row r="84" spans="1:13" s="102" customFormat="1" ht="12.75">
      <c r="A84" s="881" t="s">
        <v>2196</v>
      </c>
      <c r="B84" s="884">
        <v>52317</v>
      </c>
      <c r="C84" s="884"/>
      <c r="D84" s="884">
        <v>52317</v>
      </c>
      <c r="E84" s="884"/>
      <c r="F84" s="884"/>
      <c r="G84" s="884">
        <v>52250</v>
      </c>
      <c r="H84" s="884"/>
      <c r="I84" s="884"/>
      <c r="J84" s="884">
        <v>67</v>
      </c>
      <c r="K84" s="900"/>
      <c r="L84" s="101"/>
      <c r="M84" s="101"/>
    </row>
    <row r="85" spans="1:13" s="102" customFormat="1" ht="12.75">
      <c r="A85" s="881" t="s">
        <v>2197</v>
      </c>
      <c r="B85" s="884">
        <v>504763</v>
      </c>
      <c r="C85" s="884"/>
      <c r="D85" s="884">
        <v>504763</v>
      </c>
      <c r="E85" s="884"/>
      <c r="F85" s="884">
        <v>143941</v>
      </c>
      <c r="G85" s="884">
        <v>360365</v>
      </c>
      <c r="H85" s="884"/>
      <c r="I85" s="884"/>
      <c r="J85" s="884">
        <v>457</v>
      </c>
      <c r="K85" s="900"/>
      <c r="L85" s="101"/>
      <c r="M85" s="101"/>
    </row>
    <row r="86" spans="1:13" s="102" customFormat="1" ht="15.75" customHeight="1">
      <c r="A86" s="881" t="s">
        <v>2198</v>
      </c>
      <c r="B86" s="884">
        <v>1617</v>
      </c>
      <c r="C86" s="884"/>
      <c r="D86" s="884">
        <v>1617</v>
      </c>
      <c r="E86" s="884"/>
      <c r="F86" s="884"/>
      <c r="G86" s="884">
        <v>1600</v>
      </c>
      <c r="H86" s="884"/>
      <c r="I86" s="884"/>
      <c r="J86" s="884">
        <v>17</v>
      </c>
      <c r="K86" s="900"/>
      <c r="L86" s="101"/>
      <c r="M86" s="101"/>
    </row>
    <row r="87" spans="1:11" ht="15">
      <c r="A87" s="905" t="s">
        <v>2199</v>
      </c>
      <c r="B87" s="906">
        <v>5601</v>
      </c>
      <c r="C87" s="906"/>
      <c r="D87" s="906">
        <v>5601</v>
      </c>
      <c r="E87" s="906"/>
      <c r="F87" s="906" t="s">
        <v>731</v>
      </c>
      <c r="G87" s="906">
        <v>5600</v>
      </c>
      <c r="H87" s="906"/>
      <c r="I87" s="906"/>
      <c r="J87" s="906">
        <v>1</v>
      </c>
      <c r="K87" s="910"/>
    </row>
    <row r="88" spans="1:11" ht="14.25">
      <c r="A88" s="907" t="s">
        <v>2241</v>
      </c>
      <c r="B88" s="907"/>
      <c r="C88" s="907"/>
      <c r="D88" s="907"/>
      <c r="E88" s="907"/>
      <c r="F88" s="907"/>
      <c r="G88" s="907"/>
      <c r="H88" s="907"/>
      <c r="I88" s="907"/>
      <c r="J88" s="907"/>
      <c r="K88" s="907"/>
    </row>
    <row r="89" spans="1:12" ht="14.25">
      <c r="A89" s="908" t="s">
        <v>2242</v>
      </c>
      <c r="B89" s="908"/>
      <c r="C89" s="908"/>
      <c r="D89" s="908"/>
      <c r="E89" s="908"/>
      <c r="F89" s="908"/>
      <c r="G89" s="908"/>
      <c r="H89" s="908"/>
      <c r="I89" s="908"/>
      <c r="J89" s="908"/>
      <c r="K89" s="908"/>
      <c r="L89" s="908"/>
    </row>
    <row r="90" spans="1:11" ht="27.75" customHeight="1">
      <c r="A90" s="909" t="s">
        <v>2243</v>
      </c>
      <c r="B90" s="909"/>
      <c r="C90" s="909"/>
      <c r="D90" s="909"/>
      <c r="E90" s="909"/>
      <c r="F90" s="909"/>
      <c r="G90" s="909"/>
      <c r="H90" s="909"/>
      <c r="I90" s="909"/>
      <c r="J90" s="909"/>
      <c r="K90" s="909"/>
    </row>
    <row r="91" spans="2:10" ht="14.25">
      <c r="B91" s="864"/>
      <c r="C91" s="864"/>
      <c r="D91" s="864"/>
      <c r="E91" s="864"/>
      <c r="F91" s="864"/>
      <c r="G91" s="864"/>
      <c r="H91" s="864"/>
      <c r="I91" s="864"/>
      <c r="J91" s="893"/>
    </row>
    <row r="92" spans="2:10" ht="14.25">
      <c r="B92" s="864"/>
      <c r="C92" s="864"/>
      <c r="D92" s="864"/>
      <c r="E92" s="864"/>
      <c r="F92" s="864"/>
      <c r="G92" s="864"/>
      <c r="H92" s="864"/>
      <c r="I92" s="864"/>
      <c r="J92" s="893"/>
    </row>
    <row r="93" spans="2:10" ht="14.25">
      <c r="B93" s="864"/>
      <c r="C93" s="864"/>
      <c r="D93" s="864"/>
      <c r="E93" s="864"/>
      <c r="F93" s="864"/>
      <c r="G93" s="864"/>
      <c r="H93" s="864"/>
      <c r="I93" s="864"/>
      <c r="J93" s="893"/>
    </row>
    <row r="94" spans="2:10" ht="14.25">
      <c r="B94" s="864"/>
      <c r="C94" s="864"/>
      <c r="D94" s="864"/>
      <c r="E94" s="864"/>
      <c r="F94" s="864"/>
      <c r="G94" s="864"/>
      <c r="H94" s="864"/>
      <c r="I94" s="864"/>
      <c r="J94" s="893"/>
    </row>
    <row r="95" spans="2:10" ht="14.25">
      <c r="B95" s="864"/>
      <c r="C95" s="864"/>
      <c r="D95" s="864"/>
      <c r="E95" s="864"/>
      <c r="F95" s="864"/>
      <c r="G95" s="864"/>
      <c r="H95" s="864"/>
      <c r="I95" s="864"/>
      <c r="J95" s="893"/>
    </row>
    <row r="96" spans="2:10" ht="14.25">
      <c r="B96" s="864"/>
      <c r="C96" s="864"/>
      <c r="D96" s="864"/>
      <c r="E96" s="864"/>
      <c r="F96" s="864"/>
      <c r="G96" s="864"/>
      <c r="H96" s="864"/>
      <c r="I96" s="864"/>
      <c r="J96" s="893"/>
    </row>
    <row r="97" spans="2:10" ht="14.25">
      <c r="B97" s="864"/>
      <c r="C97" s="864"/>
      <c r="D97" s="864"/>
      <c r="E97" s="864"/>
      <c r="F97" s="864"/>
      <c r="G97" s="864"/>
      <c r="H97" s="864"/>
      <c r="I97" s="864"/>
      <c r="J97" s="893"/>
    </row>
    <row r="98" spans="2:10" ht="14.25">
      <c r="B98" s="864"/>
      <c r="C98" s="864"/>
      <c r="D98" s="864"/>
      <c r="E98" s="864"/>
      <c r="F98" s="864"/>
      <c r="G98" s="864"/>
      <c r="H98" s="864"/>
      <c r="I98" s="864"/>
      <c r="J98" s="893"/>
    </row>
    <row r="99" spans="2:10" ht="14.25">
      <c r="B99" s="864"/>
      <c r="C99" s="864"/>
      <c r="D99" s="864"/>
      <c r="E99" s="864"/>
      <c r="F99" s="864"/>
      <c r="G99" s="864"/>
      <c r="H99" s="864"/>
      <c r="I99" s="864"/>
      <c r="J99" s="893"/>
    </row>
    <row r="100" spans="2:10" ht="14.25">
      <c r="B100" s="864"/>
      <c r="C100" s="864"/>
      <c r="D100" s="864"/>
      <c r="E100" s="864"/>
      <c r="F100" s="864"/>
      <c r="G100" s="864"/>
      <c r="H100" s="864"/>
      <c r="I100" s="864"/>
      <c r="J100" s="893"/>
    </row>
    <row r="101" spans="2:10" ht="14.25">
      <c r="B101" s="864"/>
      <c r="C101" s="864"/>
      <c r="D101" s="864"/>
      <c r="E101" s="864"/>
      <c r="F101" s="864"/>
      <c r="G101" s="864"/>
      <c r="H101" s="864"/>
      <c r="I101" s="864"/>
      <c r="J101" s="893"/>
    </row>
    <row r="102" spans="2:10" ht="14.25">
      <c r="B102" s="864"/>
      <c r="C102" s="864"/>
      <c r="D102" s="864"/>
      <c r="E102" s="864"/>
      <c r="F102" s="864"/>
      <c r="G102" s="864"/>
      <c r="H102" s="864"/>
      <c r="I102" s="864"/>
      <c r="J102" s="893"/>
    </row>
    <row r="103" spans="2:10" ht="14.25">
      <c r="B103" s="864"/>
      <c r="C103" s="864"/>
      <c r="D103" s="864"/>
      <c r="E103" s="864"/>
      <c r="F103" s="864"/>
      <c r="G103" s="864"/>
      <c r="H103" s="864"/>
      <c r="I103" s="864"/>
      <c r="J103" s="893"/>
    </row>
    <row r="104" spans="2:10" ht="14.25">
      <c r="B104" s="864"/>
      <c r="C104" s="864"/>
      <c r="D104" s="864"/>
      <c r="E104" s="864"/>
      <c r="F104" s="864"/>
      <c r="G104" s="864"/>
      <c r="H104" s="864"/>
      <c r="I104" s="864"/>
      <c r="J104" s="893"/>
    </row>
    <row r="105" spans="2:10" ht="14.25">
      <c r="B105" s="864"/>
      <c r="C105" s="864"/>
      <c r="D105" s="864"/>
      <c r="E105" s="864"/>
      <c r="F105" s="864"/>
      <c r="G105" s="864"/>
      <c r="H105" s="864"/>
      <c r="I105" s="864"/>
      <c r="J105" s="893"/>
    </row>
    <row r="106" spans="2:10" ht="14.25">
      <c r="B106" s="864"/>
      <c r="C106" s="864"/>
      <c r="D106" s="864"/>
      <c r="E106" s="864"/>
      <c r="F106" s="864"/>
      <c r="G106" s="864"/>
      <c r="H106" s="864"/>
      <c r="I106" s="864"/>
      <c r="J106" s="893"/>
    </row>
    <row r="107" spans="2:10" ht="14.25">
      <c r="B107" s="864"/>
      <c r="C107" s="864"/>
      <c r="D107" s="864"/>
      <c r="E107" s="864"/>
      <c r="F107" s="864"/>
      <c r="G107" s="864"/>
      <c r="H107" s="864"/>
      <c r="I107" s="864"/>
      <c r="J107" s="893"/>
    </row>
    <row r="108" spans="2:10" ht="14.25">
      <c r="B108" s="864"/>
      <c r="C108" s="864"/>
      <c r="D108" s="864"/>
      <c r="E108" s="864"/>
      <c r="F108" s="864"/>
      <c r="G108" s="864"/>
      <c r="H108" s="864"/>
      <c r="I108" s="864"/>
      <c r="J108" s="893"/>
    </row>
    <row r="109" spans="2:10" ht="14.25">
      <c r="B109" s="864"/>
      <c r="C109" s="864"/>
      <c r="D109" s="864"/>
      <c r="E109" s="864"/>
      <c r="F109" s="864"/>
      <c r="G109" s="864"/>
      <c r="H109" s="864"/>
      <c r="I109" s="864"/>
      <c r="J109" s="893"/>
    </row>
    <row r="110" spans="2:10" ht="14.25">
      <c r="B110" s="864"/>
      <c r="C110" s="864"/>
      <c r="D110" s="864"/>
      <c r="E110" s="864"/>
      <c r="F110" s="864"/>
      <c r="G110" s="864"/>
      <c r="H110" s="864"/>
      <c r="I110" s="864"/>
      <c r="J110" s="893"/>
    </row>
    <row r="111" spans="2:10" ht="14.25">
      <c r="B111" s="864"/>
      <c r="C111" s="864"/>
      <c r="D111" s="864"/>
      <c r="E111" s="864"/>
      <c r="F111" s="864"/>
      <c r="G111" s="864"/>
      <c r="H111" s="864"/>
      <c r="I111" s="864"/>
      <c r="J111" s="893"/>
    </row>
    <row r="112" spans="2:10" ht="14.25">
      <c r="B112" s="864"/>
      <c r="C112" s="864"/>
      <c r="D112" s="864"/>
      <c r="E112" s="864"/>
      <c r="F112" s="864"/>
      <c r="G112" s="864"/>
      <c r="H112" s="864"/>
      <c r="I112" s="864"/>
      <c r="J112" s="893"/>
    </row>
    <row r="113" spans="2:10" ht="14.25">
      <c r="B113" s="864"/>
      <c r="C113" s="864"/>
      <c r="D113" s="864"/>
      <c r="E113" s="864"/>
      <c r="F113" s="864"/>
      <c r="G113" s="864"/>
      <c r="H113" s="864"/>
      <c r="I113" s="864"/>
      <c r="J113" s="893"/>
    </row>
    <row r="114" spans="2:10" ht="14.25">
      <c r="B114" s="864"/>
      <c r="C114" s="864"/>
      <c r="D114" s="864"/>
      <c r="E114" s="864"/>
      <c r="F114" s="864"/>
      <c r="G114" s="864"/>
      <c r="H114" s="864"/>
      <c r="I114" s="864"/>
      <c r="J114" s="893"/>
    </row>
  </sheetData>
  <sheetProtection/>
  <mergeCells count="10">
    <mergeCell ref="A1:K1"/>
    <mergeCell ref="J2:K2"/>
    <mergeCell ref="A88:K88"/>
    <mergeCell ref="A89:L89"/>
    <mergeCell ref="A90:K90"/>
    <mergeCell ref="A3:A4"/>
    <mergeCell ref="B3:B4"/>
    <mergeCell ref="C3:C4"/>
    <mergeCell ref="D3:D4"/>
    <mergeCell ref="K3:K4"/>
  </mergeCells>
  <printOptions/>
  <pageMargins left="0.75" right="0.75" top="1" bottom="1" header="0.5" footer="0.5"/>
  <pageSetup horizontalDpi="200" verticalDpi="200" orientation="portrait" paperSize="9"/>
</worksheet>
</file>

<file path=xl/worksheets/sheet121.xml><?xml version="1.0" encoding="utf-8"?>
<worksheet xmlns="http://schemas.openxmlformats.org/spreadsheetml/2006/main" xmlns:r="http://schemas.openxmlformats.org/officeDocument/2006/relationships">
  <sheetPr>
    <tabColor indexed="41"/>
  </sheetPr>
  <dimension ref="A1:K16"/>
  <sheetViews>
    <sheetView workbookViewId="0" topLeftCell="A1">
      <selection activeCell="O14" sqref="O14"/>
    </sheetView>
  </sheetViews>
  <sheetFormatPr defaultColWidth="9.00390625" defaultRowHeight="14.25"/>
  <cols>
    <col min="1" max="1" width="10.875" style="821" customWidth="1"/>
    <col min="2" max="2" width="9.125" style="821" customWidth="1"/>
    <col min="3" max="3" width="10.00390625" style="821" customWidth="1"/>
    <col min="4" max="4" width="13.75390625" style="821" customWidth="1"/>
    <col min="5" max="5" width="13.50390625" style="821" customWidth="1"/>
    <col min="6" max="6" width="10.25390625" style="821" customWidth="1"/>
    <col min="7" max="9" width="9.125" style="821" bestFit="1" customWidth="1"/>
    <col min="10" max="10" width="9.125" style="822" bestFit="1" customWidth="1"/>
    <col min="11" max="11" width="11.625" style="821" bestFit="1" customWidth="1"/>
    <col min="12" max="16384" width="9.00390625" style="821" customWidth="1"/>
  </cols>
  <sheetData>
    <row r="1" spans="1:11" ht="41.25" customHeight="1">
      <c r="A1" s="823" t="s">
        <v>203</v>
      </c>
      <c r="B1" s="823"/>
      <c r="C1" s="823"/>
      <c r="D1" s="823"/>
      <c r="E1" s="823"/>
      <c r="F1" s="823"/>
      <c r="G1" s="823"/>
      <c r="H1" s="823"/>
      <c r="I1" s="823"/>
      <c r="J1" s="823"/>
      <c r="K1" s="823"/>
    </row>
    <row r="2" spans="1:11" ht="18.75" customHeight="1">
      <c r="A2" s="824" t="s">
        <v>279</v>
      </c>
      <c r="B2" s="824" t="s">
        <v>280</v>
      </c>
      <c r="C2" s="825" t="s">
        <v>2244</v>
      </c>
      <c r="D2" s="825" t="s">
        <v>2245</v>
      </c>
      <c r="E2" s="825" t="s">
        <v>2246</v>
      </c>
      <c r="F2" s="826"/>
      <c r="G2" s="826"/>
      <c r="H2" s="826"/>
      <c r="I2" s="847"/>
      <c r="J2" s="825" t="s">
        <v>2247</v>
      </c>
      <c r="K2" s="848" t="s">
        <v>2248</v>
      </c>
    </row>
    <row r="3" spans="1:11" ht="18.75" customHeight="1">
      <c r="A3" s="827"/>
      <c r="B3" s="827"/>
      <c r="C3" s="825" t="s">
        <v>2244</v>
      </c>
      <c r="D3" s="825" t="s">
        <v>2245</v>
      </c>
      <c r="E3" s="825" t="s">
        <v>2246</v>
      </c>
      <c r="F3" s="828" t="s">
        <v>2249</v>
      </c>
      <c r="G3" s="829"/>
      <c r="H3" s="828" t="s">
        <v>2250</v>
      </c>
      <c r="I3" s="849" t="s">
        <v>2251</v>
      </c>
      <c r="J3" s="825" t="s">
        <v>2247</v>
      </c>
      <c r="K3" s="850"/>
    </row>
    <row r="4" spans="1:11" ht="24.75">
      <c r="A4" s="830"/>
      <c r="B4" s="830"/>
      <c r="C4" s="825" t="s">
        <v>2244</v>
      </c>
      <c r="D4" s="825" t="s">
        <v>2245</v>
      </c>
      <c r="E4" s="825" t="s">
        <v>2246</v>
      </c>
      <c r="F4" s="828" t="s">
        <v>2249</v>
      </c>
      <c r="G4" s="831" t="s">
        <v>2252</v>
      </c>
      <c r="H4" s="828" t="s">
        <v>2250</v>
      </c>
      <c r="I4" s="851"/>
      <c r="J4" s="825" t="s">
        <v>2247</v>
      </c>
      <c r="K4" s="852"/>
    </row>
    <row r="5" spans="1:11" ht="21.75" customHeight="1">
      <c r="A5" s="832" t="s">
        <v>2253</v>
      </c>
      <c r="B5" s="833" t="s">
        <v>362</v>
      </c>
      <c r="C5" s="834">
        <v>26</v>
      </c>
      <c r="D5" s="834">
        <v>7478.76</v>
      </c>
      <c r="E5" s="834">
        <v>7478.76</v>
      </c>
      <c r="F5" s="834">
        <v>7478.76</v>
      </c>
      <c r="G5" s="834"/>
      <c r="H5" s="835"/>
      <c r="I5" s="853"/>
      <c r="J5" s="835">
        <v>2</v>
      </c>
      <c r="K5" s="854"/>
    </row>
    <row r="6" spans="1:11" ht="21.75" customHeight="1">
      <c r="A6" s="836" t="s">
        <v>2254</v>
      </c>
      <c r="B6" s="837" t="s">
        <v>362</v>
      </c>
      <c r="C6" s="838">
        <v>26</v>
      </c>
      <c r="D6" s="838">
        <v>7478.76</v>
      </c>
      <c r="E6" s="838">
        <v>7478.76</v>
      </c>
      <c r="F6" s="838">
        <v>7478.76</v>
      </c>
      <c r="G6" s="838"/>
      <c r="H6" s="839"/>
      <c r="I6" s="855"/>
      <c r="J6" s="839">
        <v>2</v>
      </c>
      <c r="K6" s="856"/>
    </row>
    <row r="7" spans="1:11" ht="21.75" customHeight="1">
      <c r="A7" s="840" t="s">
        <v>2255</v>
      </c>
      <c r="B7" s="837" t="s">
        <v>2256</v>
      </c>
      <c r="C7" s="838"/>
      <c r="D7" s="838">
        <v>10373.85</v>
      </c>
      <c r="E7" s="838">
        <v>10373.85</v>
      </c>
      <c r="F7" s="838">
        <v>10373.85</v>
      </c>
      <c r="G7" s="838"/>
      <c r="H7" s="839"/>
      <c r="I7" s="855"/>
      <c r="J7" s="839"/>
      <c r="K7" s="856"/>
    </row>
    <row r="8" spans="1:11" ht="21.75" customHeight="1">
      <c r="A8" s="840" t="s">
        <v>2257</v>
      </c>
      <c r="B8" s="837" t="s">
        <v>2256</v>
      </c>
      <c r="C8" s="841"/>
      <c r="D8" s="838">
        <v>12.610000000000001</v>
      </c>
      <c r="E8" s="838">
        <v>12.610000000000001</v>
      </c>
      <c r="F8" s="838">
        <v>12.610000000000001</v>
      </c>
      <c r="G8" s="838"/>
      <c r="H8" s="839"/>
      <c r="I8" s="855"/>
      <c r="J8" s="839"/>
      <c r="K8" s="856"/>
    </row>
    <row r="9" spans="1:11" ht="21.75" customHeight="1">
      <c r="A9" s="840" t="s">
        <v>2258</v>
      </c>
      <c r="B9" s="837" t="s">
        <v>362</v>
      </c>
      <c r="C9" s="842"/>
      <c r="D9" s="838">
        <v>1916.3</v>
      </c>
      <c r="E9" s="838">
        <v>1916.3299999999992</v>
      </c>
      <c r="F9" s="838">
        <v>1877.8299999999992</v>
      </c>
      <c r="G9" s="838"/>
      <c r="H9" s="839">
        <v>38.5</v>
      </c>
      <c r="I9" s="855">
        <v>1916.3299999999992</v>
      </c>
      <c r="J9" s="839"/>
      <c r="K9" s="856"/>
    </row>
    <row r="10" spans="1:11" ht="21.75" customHeight="1">
      <c r="A10" s="840" t="s">
        <v>2259</v>
      </c>
      <c r="B10" s="837" t="s">
        <v>362</v>
      </c>
      <c r="C10" s="842"/>
      <c r="D10" s="838">
        <v>0.3</v>
      </c>
      <c r="E10" s="838">
        <v>0.32</v>
      </c>
      <c r="F10" s="838">
        <v>0.32</v>
      </c>
      <c r="G10" s="838">
        <v>0.32</v>
      </c>
      <c r="H10" s="839"/>
      <c r="I10" s="855"/>
      <c r="J10" s="839"/>
      <c r="K10" s="856"/>
    </row>
    <row r="11" spans="1:11" ht="21.75" customHeight="1">
      <c r="A11" s="840" t="s">
        <v>2260</v>
      </c>
      <c r="B11" s="837" t="s">
        <v>362</v>
      </c>
      <c r="C11" s="838">
        <v>76.05</v>
      </c>
      <c r="D11" s="838">
        <v>6151.1</v>
      </c>
      <c r="E11" s="838">
        <v>6179.86</v>
      </c>
      <c r="F11" s="838">
        <v>5537.299999999999</v>
      </c>
      <c r="G11" s="838"/>
      <c r="H11" s="839">
        <v>642.56</v>
      </c>
      <c r="I11" s="855">
        <v>6173.66</v>
      </c>
      <c r="J11" s="839">
        <v>47.29</v>
      </c>
      <c r="K11" s="856"/>
    </row>
    <row r="12" spans="1:11" ht="21.75" customHeight="1">
      <c r="A12" s="840" t="s">
        <v>2261</v>
      </c>
      <c r="B12" s="837" t="s">
        <v>362</v>
      </c>
      <c r="C12" s="838">
        <v>0.22</v>
      </c>
      <c r="D12" s="838">
        <v>497.4899999999999</v>
      </c>
      <c r="E12" s="838">
        <v>497.4899999999999</v>
      </c>
      <c r="F12" s="838">
        <v>497.4899999999999</v>
      </c>
      <c r="G12" s="838"/>
      <c r="H12" s="839"/>
      <c r="I12" s="855"/>
      <c r="J12" s="839">
        <v>0.22</v>
      </c>
      <c r="K12" s="856"/>
    </row>
    <row r="13" spans="1:11" ht="21.75" customHeight="1">
      <c r="A13" s="840" t="s">
        <v>2262</v>
      </c>
      <c r="B13" s="837" t="s">
        <v>362</v>
      </c>
      <c r="C13" s="838">
        <v>92.95</v>
      </c>
      <c r="D13" s="838">
        <v>10019.460000000001</v>
      </c>
      <c r="E13" s="838">
        <v>10017.73</v>
      </c>
      <c r="F13" s="838">
        <v>10017.73</v>
      </c>
      <c r="G13" s="838">
        <v>10017.73</v>
      </c>
      <c r="H13" s="839"/>
      <c r="I13" s="855"/>
      <c r="J13" s="839">
        <v>94.68</v>
      </c>
      <c r="K13" s="856"/>
    </row>
    <row r="14" spans="1:11" ht="21.75" customHeight="1">
      <c r="A14" s="840" t="s">
        <v>2263</v>
      </c>
      <c r="B14" s="837" t="s">
        <v>362</v>
      </c>
      <c r="C14" s="838"/>
      <c r="D14" s="838">
        <v>5.45</v>
      </c>
      <c r="E14" s="838">
        <v>5.45</v>
      </c>
      <c r="F14" s="838">
        <v>5.45</v>
      </c>
      <c r="G14" s="838">
        <v>5.45</v>
      </c>
      <c r="H14" s="839"/>
      <c r="I14" s="855"/>
      <c r="J14" s="839"/>
      <c r="K14" s="856"/>
    </row>
    <row r="15" spans="1:11" ht="21.75" customHeight="1">
      <c r="A15" s="840" t="s">
        <v>2264</v>
      </c>
      <c r="B15" s="837" t="s">
        <v>2265</v>
      </c>
      <c r="C15" s="838"/>
      <c r="D15" s="838">
        <v>990526.9199999998</v>
      </c>
      <c r="E15" s="838">
        <v>994034.4499999998</v>
      </c>
      <c r="F15" s="838">
        <v>994034.4499999998</v>
      </c>
      <c r="G15" s="838"/>
      <c r="H15" s="839"/>
      <c r="I15" s="855"/>
      <c r="J15" s="839"/>
      <c r="K15" s="857">
        <v>3347897.78</v>
      </c>
    </row>
    <row r="16" spans="1:11" ht="21.75" customHeight="1">
      <c r="A16" s="843" t="s">
        <v>2266</v>
      </c>
      <c r="B16" s="844" t="s">
        <v>422</v>
      </c>
      <c r="C16" s="845"/>
      <c r="D16" s="845">
        <v>53703.52000000001</v>
      </c>
      <c r="E16" s="845">
        <v>53753.30000000001</v>
      </c>
      <c r="F16" s="845">
        <v>53742.70000000001</v>
      </c>
      <c r="G16" s="845"/>
      <c r="H16" s="846">
        <v>10.6</v>
      </c>
      <c r="I16" s="858"/>
      <c r="J16" s="846"/>
      <c r="K16" s="859"/>
    </row>
  </sheetData>
  <sheetProtection/>
  <mergeCells count="11">
    <mergeCell ref="A1:K1"/>
    <mergeCell ref="A2:A4"/>
    <mergeCell ref="B2:B4"/>
    <mergeCell ref="C2:C4"/>
    <mergeCell ref="D2:D4"/>
    <mergeCell ref="E2:E4"/>
    <mergeCell ref="F3:F4"/>
    <mergeCell ref="H3:H4"/>
    <mergeCell ref="I3:I4"/>
    <mergeCell ref="J2:J4"/>
    <mergeCell ref="K2:K4"/>
  </mergeCells>
  <printOptions/>
  <pageMargins left="0.75" right="0.75" top="1" bottom="1" header="0.5" footer="0.5"/>
  <pageSetup orientation="portrait" paperSize="9"/>
</worksheet>
</file>

<file path=xl/worksheets/sheet122.xml><?xml version="1.0" encoding="utf-8"?>
<worksheet xmlns="http://schemas.openxmlformats.org/spreadsheetml/2006/main" xmlns:r="http://schemas.openxmlformats.org/officeDocument/2006/relationships">
  <sheetPr>
    <tabColor indexed="41"/>
  </sheetPr>
  <dimension ref="A1:E27"/>
  <sheetViews>
    <sheetView workbookViewId="0" topLeftCell="A1">
      <selection activeCell="F14" sqref="F14"/>
    </sheetView>
  </sheetViews>
  <sheetFormatPr defaultColWidth="9.00390625" defaultRowHeight="14.25"/>
  <cols>
    <col min="1" max="1" width="37.125" style="798" customWidth="1"/>
    <col min="2" max="2" width="17.625" style="799" customWidth="1"/>
    <col min="3" max="3" width="14.625" style="800" customWidth="1"/>
    <col min="4" max="16384" width="9.00390625" style="798" customWidth="1"/>
  </cols>
  <sheetData>
    <row r="1" spans="1:3" ht="47.25" customHeight="1">
      <c r="A1" s="801" t="s">
        <v>204</v>
      </c>
      <c r="B1" s="801"/>
      <c r="C1" s="801"/>
    </row>
    <row r="2" spans="1:3" ht="46.5" customHeight="1">
      <c r="A2" s="802" t="s">
        <v>279</v>
      </c>
      <c r="B2" s="803" t="s">
        <v>2267</v>
      </c>
      <c r="C2" s="804" t="s">
        <v>2268</v>
      </c>
    </row>
    <row r="3" spans="1:3" ht="22.5" customHeight="1">
      <c r="A3" s="805" t="s">
        <v>2269</v>
      </c>
      <c r="B3" s="806">
        <v>16212.67</v>
      </c>
      <c r="C3" s="807">
        <v>0.0806</v>
      </c>
    </row>
    <row r="4" spans="1:3" ht="22.5" customHeight="1">
      <c r="A4" s="808" t="s">
        <v>1413</v>
      </c>
      <c r="B4" s="809">
        <v>1595.1</v>
      </c>
      <c r="C4" s="810">
        <v>0.0282</v>
      </c>
    </row>
    <row r="5" spans="1:5" ht="22.5" customHeight="1">
      <c r="A5" s="808" t="s">
        <v>1416</v>
      </c>
      <c r="B5" s="809">
        <v>4788.16</v>
      </c>
      <c r="C5" s="810">
        <v>0.0617</v>
      </c>
      <c r="E5" s="811"/>
    </row>
    <row r="6" spans="1:3" ht="22.5" customHeight="1">
      <c r="A6" s="808" t="s">
        <v>1417</v>
      </c>
      <c r="B6" s="809">
        <v>149.13</v>
      </c>
      <c r="C6" s="810">
        <v>0.076</v>
      </c>
    </row>
    <row r="7" spans="1:3" ht="22.5" customHeight="1">
      <c r="A7" s="808" t="s">
        <v>2114</v>
      </c>
      <c r="B7" s="809">
        <v>488.7</v>
      </c>
      <c r="C7" s="810">
        <v>0.012</v>
      </c>
    </row>
    <row r="8" spans="1:3" ht="22.5" customHeight="1">
      <c r="A8" s="808" t="s">
        <v>1427</v>
      </c>
      <c r="B8" s="809">
        <v>9191.58</v>
      </c>
      <c r="C8" s="810">
        <v>0.3775</v>
      </c>
    </row>
    <row r="9" spans="1:3" ht="22.5" customHeight="1">
      <c r="A9" s="805" t="s">
        <v>2270</v>
      </c>
      <c r="B9" s="806">
        <v>11491.47</v>
      </c>
      <c r="C9" s="807">
        <v>0.0378</v>
      </c>
    </row>
    <row r="10" spans="1:3" ht="22.5" customHeight="1">
      <c r="A10" s="805" t="s">
        <v>2271</v>
      </c>
      <c r="B10" s="809">
        <v>947.48</v>
      </c>
      <c r="C10" s="810">
        <v>0.0283</v>
      </c>
    </row>
    <row r="11" spans="1:3" ht="22.5" customHeight="1">
      <c r="A11" s="812" t="s">
        <v>2272</v>
      </c>
      <c r="B11" s="809">
        <v>364.93</v>
      </c>
      <c r="C11" s="810">
        <v>0.0274</v>
      </c>
    </row>
    <row r="12" spans="1:3" ht="22.5" customHeight="1">
      <c r="A12" s="805" t="s">
        <v>2273</v>
      </c>
      <c r="B12" s="809">
        <v>53.7</v>
      </c>
      <c r="C12" s="810">
        <v>0.0087</v>
      </c>
    </row>
    <row r="13" spans="1:3" ht="22.5" customHeight="1">
      <c r="A13" s="805" t="s">
        <v>2274</v>
      </c>
      <c r="B13" s="809">
        <v>1657.5</v>
      </c>
      <c r="C13" s="810">
        <v>0.0422</v>
      </c>
    </row>
    <row r="14" spans="1:3" ht="22.5" customHeight="1">
      <c r="A14" s="805" t="s">
        <v>2275</v>
      </c>
      <c r="B14" s="809">
        <v>4575.09</v>
      </c>
      <c r="C14" s="810">
        <v>0.0661</v>
      </c>
    </row>
    <row r="15" spans="1:3" ht="22.5" customHeight="1">
      <c r="A15" s="805" t="s">
        <v>2276</v>
      </c>
      <c r="B15" s="809">
        <v>65.42</v>
      </c>
      <c r="C15" s="810">
        <v>0.0146</v>
      </c>
    </row>
    <row r="16" spans="1:4" ht="22.5" customHeight="1">
      <c r="A16" s="808" t="s">
        <v>2277</v>
      </c>
      <c r="B16" s="809">
        <v>33.8</v>
      </c>
      <c r="C16" s="810">
        <v>0.0154</v>
      </c>
      <c r="D16" s="813"/>
    </row>
    <row r="17" spans="1:3" ht="22.5" customHeight="1">
      <c r="A17" s="808" t="s">
        <v>2278</v>
      </c>
      <c r="B17" s="809">
        <v>93.21</v>
      </c>
      <c r="C17" s="810">
        <v>0.0059</v>
      </c>
    </row>
    <row r="18" spans="1:3" ht="22.5" customHeight="1">
      <c r="A18" s="808" t="s">
        <v>2279</v>
      </c>
      <c r="B18" s="809">
        <v>3031.95</v>
      </c>
      <c r="C18" s="810">
        <v>0.0456</v>
      </c>
    </row>
    <row r="19" spans="1:3" ht="22.5" customHeight="1">
      <c r="A19" s="808" t="s">
        <v>2280</v>
      </c>
      <c r="B19" s="809">
        <v>216.95</v>
      </c>
      <c r="C19" s="810">
        <v>0.0617</v>
      </c>
    </row>
    <row r="20" spans="1:3" ht="22.5" customHeight="1">
      <c r="A20" s="808" t="s">
        <v>2281</v>
      </c>
      <c r="B20" s="809">
        <v>220.94</v>
      </c>
      <c r="C20" s="810">
        <v>0.0054</v>
      </c>
    </row>
    <row r="21" spans="1:3" ht="22.5" customHeight="1">
      <c r="A21" s="805" t="s">
        <v>2282</v>
      </c>
      <c r="B21" s="809">
        <v>230.5</v>
      </c>
      <c r="C21" s="810">
        <v>0.026</v>
      </c>
    </row>
    <row r="22" spans="1:3" ht="22.5" customHeight="1">
      <c r="A22" s="814" t="s">
        <v>2283</v>
      </c>
      <c r="B22" s="806">
        <v>85427.57</v>
      </c>
      <c r="C22" s="815">
        <v>0.015264594179702879</v>
      </c>
    </row>
    <row r="23" spans="1:3" ht="22.5" customHeight="1">
      <c r="A23" s="808" t="s">
        <v>2284</v>
      </c>
      <c r="B23" s="809">
        <v>3375.91</v>
      </c>
      <c r="C23" s="810">
        <v>0.038323989152296394</v>
      </c>
    </row>
    <row r="24" spans="1:3" ht="22.5" customHeight="1">
      <c r="A24" s="808" t="s">
        <v>2285</v>
      </c>
      <c r="B24" s="809">
        <v>9409.02</v>
      </c>
      <c r="C24" s="810">
        <v>0.022377871521466086</v>
      </c>
    </row>
    <row r="25" spans="1:3" ht="22.5" customHeight="1">
      <c r="A25" s="816" t="s">
        <v>2286</v>
      </c>
      <c r="B25" s="817">
        <v>60552</v>
      </c>
      <c r="C25" s="810">
        <v>0.018461945987648862</v>
      </c>
    </row>
    <row r="26" spans="1:3" ht="22.5" customHeight="1">
      <c r="A26" s="808" t="s">
        <v>2287</v>
      </c>
      <c r="B26" s="809">
        <v>7664</v>
      </c>
      <c r="C26" s="810">
        <v>0.004617699212086997</v>
      </c>
    </row>
    <row r="27" spans="1:3" ht="22.5" customHeight="1">
      <c r="A27" s="818" t="s">
        <v>2288</v>
      </c>
      <c r="B27" s="819">
        <v>4427</v>
      </c>
      <c r="C27" s="820">
        <v>0.029836783962678075</v>
      </c>
    </row>
  </sheetData>
  <sheetProtection/>
  <mergeCells count="1">
    <mergeCell ref="A1:C1"/>
  </mergeCells>
  <printOptions/>
  <pageMargins left="0.75" right="0.75" top="1" bottom="1" header="0.5" footer="0.5"/>
  <pageSetup horizontalDpi="600" verticalDpi="600" orientation="portrait" paperSize="9"/>
</worksheet>
</file>

<file path=xl/worksheets/sheet123.xml><?xml version="1.0" encoding="utf-8"?>
<worksheet xmlns="http://schemas.openxmlformats.org/spreadsheetml/2006/main" xmlns:r="http://schemas.openxmlformats.org/officeDocument/2006/relationships">
  <sheetPr>
    <tabColor theme="5" tint="0.6000000238418579"/>
  </sheetPr>
  <dimension ref="A1:C23"/>
  <sheetViews>
    <sheetView workbookViewId="0" topLeftCell="A1">
      <selection activeCell="F10" sqref="F10"/>
    </sheetView>
  </sheetViews>
  <sheetFormatPr defaultColWidth="9.00390625" defaultRowHeight="14.25"/>
  <cols>
    <col min="1" max="1" width="33.125" style="786" customWidth="1"/>
    <col min="2" max="3" width="21.00390625" style="123" customWidth="1"/>
    <col min="4" max="16384" width="9.00390625" style="123" customWidth="1"/>
  </cols>
  <sheetData>
    <row r="1" spans="1:3" ht="33.75" customHeight="1">
      <c r="A1" s="300" t="s">
        <v>205</v>
      </c>
      <c r="B1" s="300"/>
      <c r="C1" s="300"/>
    </row>
    <row r="2" spans="1:3" ht="21" customHeight="1">
      <c r="A2" s="787"/>
      <c r="C2" s="788" t="s">
        <v>2289</v>
      </c>
    </row>
    <row r="3" spans="1:3" ht="27.75" customHeight="1">
      <c r="A3" s="313" t="s">
        <v>279</v>
      </c>
      <c r="B3" s="719" t="s">
        <v>294</v>
      </c>
      <c r="C3" s="631" t="s">
        <v>293</v>
      </c>
    </row>
    <row r="4" spans="1:3" ht="27.75" customHeight="1">
      <c r="A4" s="368" t="s">
        <v>2290</v>
      </c>
      <c r="B4" s="789">
        <v>202524.20160000003</v>
      </c>
      <c r="C4" s="790">
        <v>190064.2743</v>
      </c>
    </row>
    <row r="5" spans="1:3" ht="27.75" customHeight="1">
      <c r="A5" s="791" t="s">
        <v>342</v>
      </c>
      <c r="B5" s="792">
        <v>6033.4891</v>
      </c>
      <c r="C5" s="793">
        <v>8283.5296</v>
      </c>
    </row>
    <row r="6" spans="1:3" ht="27.75" customHeight="1">
      <c r="A6" s="791" t="s">
        <v>2088</v>
      </c>
      <c r="B6" s="792">
        <v>75529.7939</v>
      </c>
      <c r="C6" s="793">
        <v>79739.0214</v>
      </c>
    </row>
    <row r="7" spans="1:3" ht="27.75" customHeight="1">
      <c r="A7" s="791" t="s">
        <v>2090</v>
      </c>
      <c r="B7" s="792">
        <v>68924.368</v>
      </c>
      <c r="C7" s="793">
        <v>61967.504</v>
      </c>
    </row>
    <row r="8" spans="1:3" ht="27.75" customHeight="1">
      <c r="A8" s="791" t="s">
        <v>2291</v>
      </c>
      <c r="B8" s="792">
        <v>52036.5506</v>
      </c>
      <c r="C8" s="793">
        <v>40074.2193</v>
      </c>
    </row>
    <row r="9" spans="1:3" ht="27.75" customHeight="1">
      <c r="A9" s="114" t="s">
        <v>2292</v>
      </c>
      <c r="B9" s="792">
        <v>25161.8522</v>
      </c>
      <c r="C9" s="793">
        <v>20261.1481</v>
      </c>
    </row>
    <row r="10" spans="1:3" ht="27.75" customHeight="1">
      <c r="A10" s="114" t="s">
        <v>2293</v>
      </c>
      <c r="B10" s="792">
        <v>26874.6984</v>
      </c>
      <c r="C10" s="793">
        <v>19813.0712</v>
      </c>
    </row>
    <row r="11" spans="1:3" ht="27.75" customHeight="1">
      <c r="A11" s="111" t="s">
        <v>435</v>
      </c>
      <c r="B11" s="792"/>
      <c r="C11" s="793"/>
    </row>
    <row r="12" spans="1:3" ht="27.75" customHeight="1">
      <c r="A12" s="114" t="s">
        <v>436</v>
      </c>
      <c r="B12" s="792">
        <v>7864.3174</v>
      </c>
      <c r="C12" s="793" t="s">
        <v>306</v>
      </c>
    </row>
    <row r="13" spans="1:3" ht="27.75" customHeight="1">
      <c r="A13" s="114" t="s">
        <v>437</v>
      </c>
      <c r="B13" s="792">
        <v>73706.5657</v>
      </c>
      <c r="C13" s="793" t="s">
        <v>306</v>
      </c>
    </row>
    <row r="14" spans="1:3" ht="27.75" customHeight="1">
      <c r="A14" s="114" t="s">
        <v>438</v>
      </c>
      <c r="B14" s="792">
        <v>2567.0328</v>
      </c>
      <c r="C14" s="790" t="s">
        <v>306</v>
      </c>
    </row>
    <row r="15" spans="1:3" ht="27.75" customHeight="1">
      <c r="A15" s="114" t="s">
        <v>440</v>
      </c>
      <c r="B15" s="792">
        <v>6311.894</v>
      </c>
      <c r="C15" s="790" t="s">
        <v>306</v>
      </c>
    </row>
    <row r="16" spans="1:3" ht="27.75" customHeight="1">
      <c r="A16" s="114" t="s">
        <v>442</v>
      </c>
      <c r="B16" s="792">
        <v>3126.307</v>
      </c>
      <c r="C16" s="790" t="s">
        <v>306</v>
      </c>
    </row>
    <row r="17" spans="1:3" ht="27.75" customHeight="1">
      <c r="A17" s="114" t="s">
        <v>439</v>
      </c>
      <c r="B17" s="792">
        <v>7690.0216</v>
      </c>
      <c r="C17" s="790" t="s">
        <v>306</v>
      </c>
    </row>
    <row r="18" spans="1:3" ht="27.75" customHeight="1">
      <c r="A18" s="114" t="s">
        <v>441</v>
      </c>
      <c r="B18" s="792">
        <v>13647.7246</v>
      </c>
      <c r="C18" s="790" t="s">
        <v>306</v>
      </c>
    </row>
    <row r="19" spans="1:3" ht="27.75" customHeight="1">
      <c r="A19" s="114" t="s">
        <v>443</v>
      </c>
      <c r="B19" s="792">
        <v>1200.671</v>
      </c>
      <c r="C19" s="790" t="s">
        <v>306</v>
      </c>
    </row>
    <row r="20" spans="1:3" ht="27.75" customHeight="1">
      <c r="A20" s="114" t="s">
        <v>444</v>
      </c>
      <c r="B20" s="792">
        <v>2992.3277</v>
      </c>
      <c r="C20" s="790" t="s">
        <v>306</v>
      </c>
    </row>
    <row r="21" spans="1:3" ht="27.75" customHeight="1">
      <c r="A21" s="794" t="s">
        <v>2294</v>
      </c>
      <c r="B21" s="792">
        <v>2758.8069</v>
      </c>
      <c r="C21" s="793" t="s">
        <v>306</v>
      </c>
    </row>
    <row r="22" spans="1:3" ht="27.75" customHeight="1">
      <c r="A22" s="795" t="s">
        <v>2295</v>
      </c>
      <c r="B22" s="796">
        <v>28621.9823</v>
      </c>
      <c r="C22" s="797" t="s">
        <v>306</v>
      </c>
    </row>
    <row r="23" spans="1:3" ht="18.75" customHeight="1">
      <c r="A23" s="140" t="s">
        <v>2296</v>
      </c>
      <c r="B23" s="140"/>
      <c r="C23" s="140"/>
    </row>
  </sheetData>
  <sheetProtection/>
  <mergeCells count="2">
    <mergeCell ref="A1:C1"/>
    <mergeCell ref="A23:C23"/>
  </mergeCells>
  <printOptions/>
  <pageMargins left="0.75" right="0.75" top="1" bottom="1" header="0.5" footer="0.5"/>
  <pageSetup orientation="portrait" paperSize="9"/>
</worksheet>
</file>

<file path=xl/worksheets/sheet124.xml><?xml version="1.0" encoding="utf-8"?>
<worksheet xmlns="http://schemas.openxmlformats.org/spreadsheetml/2006/main" xmlns:r="http://schemas.openxmlformats.org/officeDocument/2006/relationships">
  <sheetPr>
    <tabColor theme="5" tint="0.6000000238418579"/>
  </sheetPr>
  <dimension ref="A1:D13"/>
  <sheetViews>
    <sheetView workbookViewId="0" topLeftCell="A1">
      <selection activeCell="G9" sqref="G9"/>
    </sheetView>
  </sheetViews>
  <sheetFormatPr defaultColWidth="9.00390625" defaultRowHeight="14.25"/>
  <cols>
    <col min="1" max="1" width="19.25390625" style="102" customWidth="1"/>
    <col min="2" max="2" width="10.375" style="102" customWidth="1"/>
    <col min="3" max="4" width="23.375" style="102" customWidth="1"/>
    <col min="5" max="5" width="9.00390625" style="269" customWidth="1"/>
    <col min="6" max="16384" width="9.00390625" style="102" customWidth="1"/>
  </cols>
  <sheetData>
    <row r="1" spans="1:4" ht="34.5" customHeight="1">
      <c r="A1" s="6" t="s">
        <v>206</v>
      </c>
      <c r="B1" s="6"/>
      <c r="C1" s="6"/>
      <c r="D1" s="6"/>
    </row>
    <row r="2" spans="1:4" ht="27.75" customHeight="1">
      <c r="A2" s="104" t="s">
        <v>279</v>
      </c>
      <c r="B2" s="105" t="s">
        <v>280</v>
      </c>
      <c r="C2" s="105" t="s">
        <v>294</v>
      </c>
      <c r="D2" s="106" t="s">
        <v>293</v>
      </c>
    </row>
    <row r="3" spans="1:4" ht="27.75" customHeight="1">
      <c r="A3" s="107" t="s">
        <v>2297</v>
      </c>
      <c r="B3" s="134" t="s">
        <v>2256</v>
      </c>
      <c r="C3" s="777">
        <v>9036.91</v>
      </c>
      <c r="D3" s="778">
        <v>8661.02</v>
      </c>
    </row>
    <row r="4" spans="1:4" ht="27.75" customHeight="1">
      <c r="A4" s="116" t="s">
        <v>2298</v>
      </c>
      <c r="B4" s="108" t="s">
        <v>2256</v>
      </c>
      <c r="C4" s="780">
        <v>1479.22</v>
      </c>
      <c r="D4" s="781">
        <v>1841.54</v>
      </c>
    </row>
    <row r="5" spans="1:4" ht="27.75" customHeight="1">
      <c r="A5" s="116" t="s">
        <v>2299</v>
      </c>
      <c r="B5" s="108" t="s">
        <v>2256</v>
      </c>
      <c r="C5" s="780">
        <v>725.58</v>
      </c>
      <c r="D5" s="781">
        <v>840.72</v>
      </c>
    </row>
    <row r="6" spans="1:4" ht="27.75" customHeight="1">
      <c r="A6" s="116" t="s">
        <v>2300</v>
      </c>
      <c r="B6" s="108" t="s">
        <v>2256</v>
      </c>
      <c r="C6" s="780">
        <v>400.59</v>
      </c>
      <c r="D6" s="781">
        <v>169.59</v>
      </c>
    </row>
    <row r="7" spans="1:4" ht="27.75" customHeight="1">
      <c r="A7" s="116" t="s">
        <v>2301</v>
      </c>
      <c r="B7" s="108" t="s">
        <v>2256</v>
      </c>
      <c r="C7" s="780">
        <v>1832.95</v>
      </c>
      <c r="D7" s="781">
        <v>1590.73</v>
      </c>
    </row>
    <row r="8" spans="1:4" ht="27.75" customHeight="1">
      <c r="A8" s="116" t="s">
        <v>2302</v>
      </c>
      <c r="B8" s="108" t="s">
        <v>2256</v>
      </c>
      <c r="C8" s="780">
        <v>1598.53</v>
      </c>
      <c r="D8" s="781">
        <v>1630.76</v>
      </c>
    </row>
    <row r="9" spans="1:4" ht="27.75" customHeight="1">
      <c r="A9" s="116" t="s">
        <v>2303</v>
      </c>
      <c r="B9" s="108" t="s">
        <v>2256</v>
      </c>
      <c r="C9" s="780">
        <v>3000.04</v>
      </c>
      <c r="D9" s="781">
        <v>2586.87</v>
      </c>
    </row>
    <row r="10" spans="1:4" ht="27.75" customHeight="1">
      <c r="A10" s="116" t="s">
        <v>2304</v>
      </c>
      <c r="B10" s="108" t="s">
        <v>2305</v>
      </c>
      <c r="C10" s="780">
        <v>64</v>
      </c>
      <c r="D10" s="781">
        <v>64</v>
      </c>
    </row>
    <row r="11" spans="1:4" ht="27.75" customHeight="1">
      <c r="A11" s="116" t="s">
        <v>2306</v>
      </c>
      <c r="B11" s="108" t="s">
        <v>390</v>
      </c>
      <c r="C11" s="780">
        <v>911</v>
      </c>
      <c r="D11" s="781">
        <v>911</v>
      </c>
    </row>
    <row r="12" spans="1:4" ht="27.75" customHeight="1">
      <c r="A12" s="117" t="s">
        <v>2307</v>
      </c>
      <c r="B12" s="118" t="s">
        <v>1088</v>
      </c>
      <c r="C12" s="784">
        <v>83300</v>
      </c>
      <c r="D12" s="785">
        <v>76400</v>
      </c>
    </row>
    <row r="13" spans="1:4" ht="19.5" customHeight="1">
      <c r="A13" s="782" t="s">
        <v>1294</v>
      </c>
      <c r="B13" s="782"/>
      <c r="C13" s="782"/>
      <c r="D13" s="782"/>
    </row>
  </sheetData>
  <sheetProtection/>
  <mergeCells count="2">
    <mergeCell ref="A1:D1"/>
    <mergeCell ref="A13:D13"/>
  </mergeCells>
  <printOptions/>
  <pageMargins left="0.75" right="0.75" top="1" bottom="1" header="0.5" footer="0.5"/>
  <pageSetup horizontalDpi="600" verticalDpi="600" orientation="portrait" paperSize="9"/>
</worksheet>
</file>

<file path=xl/worksheets/sheet125.xml><?xml version="1.0" encoding="utf-8"?>
<worksheet xmlns="http://schemas.openxmlformats.org/spreadsheetml/2006/main" xmlns:r="http://schemas.openxmlformats.org/officeDocument/2006/relationships">
  <sheetPr>
    <tabColor theme="5" tint="0.6000000238418579"/>
  </sheetPr>
  <dimension ref="A1:E9"/>
  <sheetViews>
    <sheetView workbookViewId="0" topLeftCell="A1">
      <selection activeCell="H7" sqref="H7"/>
    </sheetView>
  </sheetViews>
  <sheetFormatPr defaultColWidth="9.00390625" defaultRowHeight="14.25"/>
  <cols>
    <col min="1" max="1" width="19.25390625" style="102" customWidth="1"/>
    <col min="2" max="2" width="10.375" style="102" customWidth="1"/>
    <col min="3" max="4" width="23.375" style="102" customWidth="1"/>
    <col min="5" max="5" width="9.00390625" style="269" customWidth="1"/>
    <col min="6" max="6" width="12.00390625" style="102" bestFit="1" customWidth="1"/>
    <col min="7" max="16384" width="9.00390625" style="102" customWidth="1"/>
  </cols>
  <sheetData>
    <row r="1" spans="1:5" ht="34.5" customHeight="1">
      <c r="A1" s="6" t="s">
        <v>207</v>
      </c>
      <c r="B1" s="6"/>
      <c r="C1" s="6"/>
      <c r="D1" s="6"/>
      <c r="E1" s="776"/>
    </row>
    <row r="2" spans="1:5" ht="36.75" customHeight="1">
      <c r="A2" s="104" t="s">
        <v>279</v>
      </c>
      <c r="B2" s="105" t="s">
        <v>280</v>
      </c>
      <c r="C2" s="105" t="s">
        <v>294</v>
      </c>
      <c r="D2" s="106" t="s">
        <v>293</v>
      </c>
      <c r="E2" s="144"/>
    </row>
    <row r="3" spans="1:5" ht="36.75" customHeight="1">
      <c r="A3" s="116" t="s">
        <v>2308</v>
      </c>
      <c r="B3" s="108" t="s">
        <v>2309</v>
      </c>
      <c r="C3" s="777">
        <v>9</v>
      </c>
      <c r="D3" s="778">
        <v>9</v>
      </c>
      <c r="E3" s="779"/>
    </row>
    <row r="4" spans="1:5" ht="36.75" customHeight="1">
      <c r="A4" s="116" t="s">
        <v>2310</v>
      </c>
      <c r="B4" s="108" t="s">
        <v>2256</v>
      </c>
      <c r="C4" s="780">
        <v>3646.2</v>
      </c>
      <c r="D4" s="781">
        <v>3386.3</v>
      </c>
      <c r="E4" s="779"/>
    </row>
    <row r="5" spans="1:5" ht="36.75" customHeight="1">
      <c r="A5" s="116" t="s">
        <v>2311</v>
      </c>
      <c r="B5" s="108" t="s">
        <v>2256</v>
      </c>
      <c r="C5" s="780">
        <v>3211.1</v>
      </c>
      <c r="D5" s="781">
        <v>2897.85</v>
      </c>
      <c r="E5" s="779"/>
    </row>
    <row r="6" spans="1:5" ht="36.75" customHeight="1">
      <c r="A6" s="116" t="s">
        <v>2312</v>
      </c>
      <c r="B6" s="108" t="s">
        <v>346</v>
      </c>
      <c r="C6" s="780">
        <v>88</v>
      </c>
      <c r="D6" s="781">
        <v>85.6</v>
      </c>
      <c r="E6" s="779"/>
    </row>
    <row r="7" spans="1:5" ht="36.75" customHeight="1">
      <c r="A7" s="116" t="s">
        <v>2313</v>
      </c>
      <c r="B7" s="108" t="s">
        <v>2314</v>
      </c>
      <c r="C7" s="331">
        <v>14.9</v>
      </c>
      <c r="D7" s="332">
        <v>15.1</v>
      </c>
      <c r="E7" s="779"/>
    </row>
    <row r="8" spans="1:5" ht="36.75" customHeight="1">
      <c r="A8" s="116" t="s">
        <v>2315</v>
      </c>
      <c r="B8" s="108" t="s">
        <v>2256</v>
      </c>
      <c r="C8" s="780">
        <v>2825.9</v>
      </c>
      <c r="D8" s="781">
        <v>2580.4</v>
      </c>
      <c r="E8" s="779"/>
    </row>
    <row r="9" spans="1:5" ht="20.25" customHeight="1">
      <c r="A9" s="782" t="s">
        <v>1294</v>
      </c>
      <c r="B9" s="782"/>
      <c r="C9" s="782"/>
      <c r="D9" s="782"/>
      <c r="E9" s="783"/>
    </row>
  </sheetData>
  <sheetProtection/>
  <mergeCells count="2">
    <mergeCell ref="A1:D1"/>
    <mergeCell ref="A9:D9"/>
  </mergeCells>
  <printOptions/>
  <pageMargins left="0.75" right="0.75" top="1" bottom="1" header="0.5" footer="0.5"/>
  <pageSetup orientation="portrait" paperSize="9"/>
</worksheet>
</file>

<file path=xl/worksheets/sheet126.xml><?xml version="1.0" encoding="utf-8"?>
<worksheet xmlns="http://schemas.openxmlformats.org/spreadsheetml/2006/main" xmlns:r="http://schemas.openxmlformats.org/officeDocument/2006/relationships">
  <sheetPr>
    <tabColor theme="5" tint="0.6000000238418579"/>
  </sheetPr>
  <dimension ref="A1:D19"/>
  <sheetViews>
    <sheetView zoomScaleSheetLayoutView="100" workbookViewId="0" topLeftCell="A1">
      <selection activeCell="G7" sqref="G7"/>
    </sheetView>
  </sheetViews>
  <sheetFormatPr defaultColWidth="9.00390625" defaultRowHeight="14.25"/>
  <cols>
    <col min="1" max="1" width="27.75390625" style="1" customWidth="1"/>
    <col min="2" max="2" width="9.00390625" style="1" customWidth="1"/>
    <col min="3" max="4" width="18.00390625" style="1" customWidth="1"/>
    <col min="5" max="5" width="9.00390625" style="760" customWidth="1"/>
    <col min="6" max="16384" width="9.00390625" style="1" customWidth="1"/>
  </cols>
  <sheetData>
    <row r="1" spans="1:4" ht="51" customHeight="1">
      <c r="A1" s="761" t="s">
        <v>208</v>
      </c>
      <c r="B1" s="762"/>
      <c r="C1" s="762"/>
      <c r="D1" s="762"/>
    </row>
    <row r="2" spans="1:4" ht="28.5" customHeight="1">
      <c r="A2" s="763" t="s">
        <v>279</v>
      </c>
      <c r="B2" s="764" t="s">
        <v>1086</v>
      </c>
      <c r="C2" s="764" t="s">
        <v>294</v>
      </c>
      <c r="D2" s="765" t="s">
        <v>293</v>
      </c>
    </row>
    <row r="3" spans="1:4" ht="28.5" customHeight="1">
      <c r="A3" s="766" t="s">
        <v>2316</v>
      </c>
      <c r="B3" s="767" t="s">
        <v>424</v>
      </c>
      <c r="C3" s="768">
        <v>18.854995</v>
      </c>
      <c r="D3" s="769">
        <v>18.02</v>
      </c>
    </row>
    <row r="4" spans="1:4" ht="28.5" customHeight="1">
      <c r="A4" s="766" t="s">
        <v>2317</v>
      </c>
      <c r="B4" s="767" t="s">
        <v>424</v>
      </c>
      <c r="C4" s="768">
        <v>0.748</v>
      </c>
      <c r="D4" s="769"/>
    </row>
    <row r="5" spans="1:4" ht="28.5" customHeight="1">
      <c r="A5" s="766" t="s">
        <v>2318</v>
      </c>
      <c r="B5" s="767" t="s">
        <v>424</v>
      </c>
      <c r="C5" s="768">
        <v>18.642549000000006</v>
      </c>
      <c r="D5" s="769">
        <v>17.49</v>
      </c>
    </row>
    <row r="6" spans="1:4" ht="28.5" customHeight="1">
      <c r="A6" s="766" t="s">
        <v>2319</v>
      </c>
      <c r="B6" s="767" t="s">
        <v>2309</v>
      </c>
      <c r="C6" s="770">
        <v>3</v>
      </c>
      <c r="D6" s="771">
        <v>2</v>
      </c>
    </row>
    <row r="7" spans="1:4" ht="28.5" customHeight="1">
      <c r="A7" s="766" t="s">
        <v>2320</v>
      </c>
      <c r="B7" s="767" t="s">
        <v>2309</v>
      </c>
      <c r="C7" s="770">
        <v>1</v>
      </c>
      <c r="D7" s="771">
        <v>1</v>
      </c>
    </row>
    <row r="8" spans="1:4" ht="28.5" customHeight="1">
      <c r="A8" s="766" t="s">
        <v>2321</v>
      </c>
      <c r="B8" s="767" t="s">
        <v>2309</v>
      </c>
      <c r="C8" s="770">
        <v>1</v>
      </c>
      <c r="D8" s="771"/>
    </row>
    <row r="9" spans="1:4" ht="28.5" customHeight="1">
      <c r="A9" s="766" t="s">
        <v>541</v>
      </c>
      <c r="B9" s="767" t="s">
        <v>2309</v>
      </c>
      <c r="C9" s="770">
        <v>1</v>
      </c>
      <c r="D9" s="771">
        <v>1</v>
      </c>
    </row>
    <row r="10" spans="1:4" ht="28.5" customHeight="1">
      <c r="A10" s="766" t="s">
        <v>2322</v>
      </c>
      <c r="B10" s="767" t="s">
        <v>2323</v>
      </c>
      <c r="C10" s="770">
        <v>1100</v>
      </c>
      <c r="D10" s="771">
        <v>500</v>
      </c>
    </row>
    <row r="11" spans="1:4" ht="28.5" customHeight="1">
      <c r="A11" s="766" t="s">
        <v>2320</v>
      </c>
      <c r="B11" s="767" t="s">
        <v>2323</v>
      </c>
      <c r="C11" s="770">
        <v>300</v>
      </c>
      <c r="D11" s="771">
        <v>300</v>
      </c>
    </row>
    <row r="12" spans="1:4" ht="28.5" customHeight="1">
      <c r="A12" s="766" t="s">
        <v>2321</v>
      </c>
      <c r="B12" s="767" t="s">
        <v>2323</v>
      </c>
      <c r="C12" s="770">
        <v>600</v>
      </c>
      <c r="D12" s="771"/>
    </row>
    <row r="13" spans="1:4" ht="28.5" customHeight="1">
      <c r="A13" s="766" t="s">
        <v>541</v>
      </c>
      <c r="B13" s="767" t="s">
        <v>2323</v>
      </c>
      <c r="C13" s="770">
        <v>200</v>
      </c>
      <c r="D13" s="771">
        <v>200</v>
      </c>
    </row>
    <row r="14" spans="1:4" ht="28.5" customHeight="1">
      <c r="A14" s="766" t="s">
        <v>2324</v>
      </c>
      <c r="B14" s="767" t="s">
        <v>424</v>
      </c>
      <c r="C14" s="768">
        <v>18.641103</v>
      </c>
      <c r="D14" s="769">
        <v>17.490000000000002</v>
      </c>
    </row>
    <row r="15" spans="1:4" ht="28.5" customHeight="1">
      <c r="A15" s="766" t="s">
        <v>2320</v>
      </c>
      <c r="B15" s="767" t="s">
        <v>424</v>
      </c>
      <c r="C15" s="768">
        <v>3.29906</v>
      </c>
      <c r="D15" s="769">
        <v>10.05</v>
      </c>
    </row>
    <row r="16" spans="1:4" ht="28.5" customHeight="1">
      <c r="A16" s="766" t="s">
        <v>2321</v>
      </c>
      <c r="B16" s="767" t="s">
        <v>424</v>
      </c>
      <c r="C16" s="768">
        <v>11.596882</v>
      </c>
      <c r="D16" s="769"/>
    </row>
    <row r="17" spans="1:4" ht="28.5" customHeight="1">
      <c r="A17" s="766" t="s">
        <v>541</v>
      </c>
      <c r="B17" s="767" t="s">
        <v>424</v>
      </c>
      <c r="C17" s="768">
        <v>3.7451610000000004</v>
      </c>
      <c r="D17" s="769">
        <v>7.44</v>
      </c>
    </row>
    <row r="18" spans="1:4" ht="28.5" customHeight="1">
      <c r="A18" s="772" t="s">
        <v>2325</v>
      </c>
      <c r="B18" s="773" t="s">
        <v>341</v>
      </c>
      <c r="C18" s="774">
        <v>6099.65</v>
      </c>
      <c r="D18" s="775">
        <v>2359.5</v>
      </c>
    </row>
    <row r="19" ht="14.25">
      <c r="A19" s="186" t="s">
        <v>2326</v>
      </c>
    </row>
  </sheetData>
  <sheetProtection/>
  <mergeCells count="1">
    <mergeCell ref="A1:D1"/>
  </mergeCells>
  <printOptions/>
  <pageMargins left="0.75" right="0.75" top="1" bottom="1" header="0.51" footer="0.51"/>
  <pageSetup orientation="portrait" paperSize="9"/>
</worksheet>
</file>

<file path=xl/worksheets/sheet127.xml><?xml version="1.0" encoding="utf-8"?>
<worksheet xmlns="http://schemas.openxmlformats.org/spreadsheetml/2006/main" xmlns:r="http://schemas.openxmlformats.org/officeDocument/2006/relationships">
  <sheetPr>
    <tabColor theme="5" tint="0.6000000238418579"/>
  </sheetPr>
  <dimension ref="A1:D20"/>
  <sheetViews>
    <sheetView workbookViewId="0" topLeftCell="A4">
      <selection activeCell="J15" sqref="J15"/>
    </sheetView>
  </sheetViews>
  <sheetFormatPr defaultColWidth="9.00390625" defaultRowHeight="14.25"/>
  <cols>
    <col min="1" max="1" width="24.25390625" style="102" customWidth="1"/>
    <col min="2" max="2" width="7.875" style="102" customWidth="1"/>
    <col min="3" max="4" width="20.25390625" style="102" customWidth="1"/>
    <col min="5" max="5" width="11.125" style="269" customWidth="1"/>
    <col min="6" max="16384" width="9.00390625" style="102" customWidth="1"/>
  </cols>
  <sheetData>
    <row r="1" spans="1:4" ht="39" customHeight="1">
      <c r="A1" s="6" t="s">
        <v>209</v>
      </c>
      <c r="B1" s="6"/>
      <c r="C1" s="6"/>
      <c r="D1" s="6"/>
    </row>
    <row r="2" spans="1:4" ht="26.25" customHeight="1">
      <c r="A2" s="104" t="s">
        <v>279</v>
      </c>
      <c r="B2" s="105" t="s">
        <v>280</v>
      </c>
      <c r="C2" s="105" t="s">
        <v>294</v>
      </c>
      <c r="D2" s="106" t="s">
        <v>293</v>
      </c>
    </row>
    <row r="3" spans="1:4" ht="21" customHeight="1">
      <c r="A3" s="111" t="s">
        <v>2327</v>
      </c>
      <c r="B3" s="108"/>
      <c r="C3" s="132"/>
      <c r="D3" s="133"/>
    </row>
    <row r="4" spans="1:4" ht="21" customHeight="1">
      <c r="A4" s="114" t="s">
        <v>2328</v>
      </c>
      <c r="B4" s="108" t="s">
        <v>400</v>
      </c>
      <c r="C4" s="112">
        <v>1019</v>
      </c>
      <c r="D4" s="113">
        <v>902</v>
      </c>
    </row>
    <row r="5" spans="1:4" ht="21" customHeight="1">
      <c r="A5" s="114" t="s">
        <v>2329</v>
      </c>
      <c r="B5" s="108" t="s">
        <v>400</v>
      </c>
      <c r="C5" s="112">
        <v>9264</v>
      </c>
      <c r="D5" s="113">
        <v>8617</v>
      </c>
    </row>
    <row r="6" spans="1:4" ht="21" customHeight="1">
      <c r="A6" s="114" t="s">
        <v>2330</v>
      </c>
      <c r="B6" s="108" t="s">
        <v>2309</v>
      </c>
      <c r="C6" s="112">
        <v>24</v>
      </c>
      <c r="D6" s="113">
        <v>19</v>
      </c>
    </row>
    <row r="7" spans="1:4" ht="21" customHeight="1">
      <c r="A7" s="755" t="s">
        <v>2331</v>
      </c>
      <c r="B7" s="108" t="s">
        <v>2309</v>
      </c>
      <c r="C7" s="112">
        <v>24</v>
      </c>
      <c r="D7" s="113">
        <v>19</v>
      </c>
    </row>
    <row r="8" spans="1:4" ht="21" customHeight="1">
      <c r="A8" s="111" t="s">
        <v>2332</v>
      </c>
      <c r="B8" s="108" t="s">
        <v>2333</v>
      </c>
      <c r="C8" s="112">
        <v>284</v>
      </c>
      <c r="D8" s="113">
        <v>249</v>
      </c>
    </row>
    <row r="9" spans="1:4" ht="21" customHeight="1">
      <c r="A9" s="114" t="s">
        <v>2334</v>
      </c>
      <c r="B9" s="108" t="s">
        <v>2333</v>
      </c>
      <c r="C9" s="112">
        <v>26</v>
      </c>
      <c r="D9" s="113">
        <v>14</v>
      </c>
    </row>
    <row r="10" spans="1:4" ht="21" customHeight="1">
      <c r="A10" s="114" t="s">
        <v>2335</v>
      </c>
      <c r="B10" s="108" t="s">
        <v>2333</v>
      </c>
      <c r="C10" s="112">
        <v>170</v>
      </c>
      <c r="D10" s="113">
        <v>175</v>
      </c>
    </row>
    <row r="11" spans="1:4" ht="21" customHeight="1">
      <c r="A11" s="114" t="s">
        <v>2336</v>
      </c>
      <c r="B11" s="108" t="s">
        <v>2333</v>
      </c>
      <c r="C11" s="112">
        <v>12</v>
      </c>
      <c r="D11" s="113">
        <v>10</v>
      </c>
    </row>
    <row r="12" spans="1:4" ht="21" customHeight="1">
      <c r="A12" s="114" t="s">
        <v>2337</v>
      </c>
      <c r="B12" s="108" t="s">
        <v>2333</v>
      </c>
      <c r="C12" s="112">
        <v>17</v>
      </c>
      <c r="D12" s="113">
        <v>10</v>
      </c>
    </row>
    <row r="13" spans="1:4" ht="21" customHeight="1">
      <c r="A13" s="114" t="s">
        <v>2338</v>
      </c>
      <c r="B13" s="108" t="s">
        <v>2333</v>
      </c>
      <c r="C13" s="112">
        <v>28</v>
      </c>
      <c r="D13" s="113">
        <v>17</v>
      </c>
    </row>
    <row r="14" spans="1:4" ht="21" customHeight="1">
      <c r="A14" s="114" t="s">
        <v>2339</v>
      </c>
      <c r="B14" s="108" t="s">
        <v>2333</v>
      </c>
      <c r="C14" s="112">
        <v>10</v>
      </c>
      <c r="D14" s="113">
        <v>5</v>
      </c>
    </row>
    <row r="15" spans="1:4" ht="21" customHeight="1">
      <c r="A15" s="114" t="s">
        <v>2340</v>
      </c>
      <c r="B15" s="108" t="s">
        <v>2333</v>
      </c>
      <c r="C15" s="756">
        <v>1</v>
      </c>
      <c r="D15" s="153">
        <v>1</v>
      </c>
    </row>
    <row r="16" spans="1:4" ht="21" customHeight="1">
      <c r="A16" s="111" t="s">
        <v>2341</v>
      </c>
      <c r="B16" s="108"/>
      <c r="C16" s="112"/>
      <c r="D16" s="113"/>
    </row>
    <row r="17" spans="1:4" ht="21" customHeight="1">
      <c r="A17" s="114" t="s">
        <v>2342</v>
      </c>
      <c r="B17" s="108" t="s">
        <v>382</v>
      </c>
      <c r="C17" s="757">
        <v>282.6</v>
      </c>
      <c r="D17" s="758">
        <v>248.45</v>
      </c>
    </row>
    <row r="18" spans="1:4" ht="21" customHeight="1">
      <c r="A18" s="755" t="s">
        <v>2343</v>
      </c>
      <c r="B18" s="108" t="s">
        <v>382</v>
      </c>
      <c r="C18" s="757">
        <v>143.2</v>
      </c>
      <c r="D18" s="758">
        <v>123.85</v>
      </c>
    </row>
    <row r="19" spans="1:4" ht="21" customHeight="1">
      <c r="A19" s="759" t="s">
        <v>2344</v>
      </c>
      <c r="B19" s="118" t="s">
        <v>2309</v>
      </c>
      <c r="C19" s="119"/>
      <c r="D19" s="120"/>
    </row>
    <row r="20" spans="1:4" ht="12.75">
      <c r="A20" s="185" t="s">
        <v>2345</v>
      </c>
      <c r="B20" s="185"/>
      <c r="C20" s="185"/>
      <c r="D20" s="185"/>
    </row>
  </sheetData>
  <sheetProtection/>
  <mergeCells count="2">
    <mergeCell ref="A1:D1"/>
    <mergeCell ref="A20:D20"/>
  </mergeCells>
  <printOptions/>
  <pageMargins left="0.75" right="0.75" top="1" bottom="1" header="0.5" footer="0.5"/>
  <pageSetup orientation="portrait" paperSize="9"/>
</worksheet>
</file>

<file path=xl/worksheets/sheet128.xml><?xml version="1.0" encoding="utf-8"?>
<worksheet xmlns="http://schemas.openxmlformats.org/spreadsheetml/2006/main" xmlns:r="http://schemas.openxmlformats.org/officeDocument/2006/relationships">
  <sheetPr>
    <tabColor theme="5" tint="0.6000000238418579"/>
  </sheetPr>
  <dimension ref="A1:E78"/>
  <sheetViews>
    <sheetView workbookViewId="0" topLeftCell="A1">
      <selection activeCell="C5" sqref="C5:C8"/>
    </sheetView>
  </sheetViews>
  <sheetFormatPr defaultColWidth="9.00390625" defaultRowHeight="14.25"/>
  <cols>
    <col min="1" max="1" width="33.25390625" style="102" customWidth="1"/>
    <col min="2" max="2" width="8.00390625" style="102" customWidth="1"/>
    <col min="3" max="4" width="13.125" style="102" customWidth="1"/>
    <col min="5" max="5" width="9.00390625" style="269" customWidth="1"/>
    <col min="6" max="16384" width="9.00390625" style="102" customWidth="1"/>
  </cols>
  <sheetData>
    <row r="1" spans="1:4" ht="44.25" customHeight="1">
      <c r="A1" s="6" t="s">
        <v>210</v>
      </c>
      <c r="B1" s="6"/>
      <c r="C1" s="6"/>
      <c r="D1" s="6"/>
    </row>
    <row r="2" spans="1:4" ht="27.75" customHeight="1">
      <c r="A2" s="746" t="s">
        <v>279</v>
      </c>
      <c r="B2" s="747" t="s">
        <v>280</v>
      </c>
      <c r="C2" s="105" t="s">
        <v>294</v>
      </c>
      <c r="D2" s="106" t="s">
        <v>293</v>
      </c>
    </row>
    <row r="3" spans="1:4" ht="27.75" customHeight="1">
      <c r="A3" s="748" t="s">
        <v>2346</v>
      </c>
      <c r="B3" s="749" t="s">
        <v>346</v>
      </c>
      <c r="C3" s="750">
        <v>65.5</v>
      </c>
      <c r="D3" s="751">
        <v>90.9</v>
      </c>
    </row>
    <row r="4" spans="1:5" s="421" customFormat="1" ht="28.5" customHeight="1">
      <c r="A4" s="748" t="s">
        <v>2347</v>
      </c>
      <c r="B4" s="749"/>
      <c r="C4" s="750"/>
      <c r="D4" s="751"/>
      <c r="E4" s="752"/>
    </row>
    <row r="5" spans="1:5" s="421" customFormat="1" ht="28.5" customHeight="1">
      <c r="A5" s="748" t="s">
        <v>2348</v>
      </c>
      <c r="B5" s="749" t="s">
        <v>346</v>
      </c>
      <c r="C5" s="750">
        <v>24.75</v>
      </c>
      <c r="D5" s="751">
        <v>21.39</v>
      </c>
      <c r="E5" s="752"/>
    </row>
    <row r="6" spans="1:5" s="421" customFormat="1" ht="28.5" customHeight="1">
      <c r="A6" s="748" t="s">
        <v>2349</v>
      </c>
      <c r="B6" s="749" t="s">
        <v>346</v>
      </c>
      <c r="C6" s="750">
        <v>7.07</v>
      </c>
      <c r="D6" s="751">
        <v>6.4</v>
      </c>
      <c r="E6" s="752"/>
    </row>
    <row r="7" spans="1:5" s="421" customFormat="1" ht="28.5" customHeight="1">
      <c r="A7" s="748" t="s">
        <v>2350</v>
      </c>
      <c r="B7" s="749" t="s">
        <v>346</v>
      </c>
      <c r="C7" s="750">
        <v>58.21</v>
      </c>
      <c r="D7" s="751">
        <v>29.54</v>
      </c>
      <c r="E7" s="752"/>
    </row>
    <row r="8" spans="1:5" s="421" customFormat="1" ht="28.5" customHeight="1">
      <c r="A8" s="748" t="s">
        <v>2351</v>
      </c>
      <c r="B8" s="749" t="s">
        <v>346</v>
      </c>
      <c r="C8" s="750">
        <v>27.56</v>
      </c>
      <c r="D8" s="751">
        <v>17.45</v>
      </c>
      <c r="E8" s="752"/>
    </row>
    <row r="9" spans="1:5" s="421" customFormat="1" ht="28.5" customHeight="1">
      <c r="A9" s="748" t="s">
        <v>2352</v>
      </c>
      <c r="B9" s="749" t="s">
        <v>341</v>
      </c>
      <c r="C9" s="112">
        <v>314.77</v>
      </c>
      <c r="D9" s="113">
        <v>928.35</v>
      </c>
      <c r="E9" s="752"/>
    </row>
    <row r="10" spans="1:5" s="421" customFormat="1" ht="28.5" customHeight="1">
      <c r="A10" s="748" t="s">
        <v>2353</v>
      </c>
      <c r="B10" s="749" t="s">
        <v>1490</v>
      </c>
      <c r="C10" s="112">
        <v>9285</v>
      </c>
      <c r="D10" s="113">
        <v>474</v>
      </c>
      <c r="E10" s="752"/>
    </row>
    <row r="11" spans="1:5" s="421" customFormat="1" ht="28.5" customHeight="1">
      <c r="A11" s="753" t="s">
        <v>2354</v>
      </c>
      <c r="B11" s="754" t="s">
        <v>341</v>
      </c>
      <c r="C11" s="119">
        <v>582.47</v>
      </c>
      <c r="D11" s="120">
        <v>324.07</v>
      </c>
      <c r="E11" s="752"/>
    </row>
    <row r="12" spans="1:5" s="421" customFormat="1" ht="16.5" customHeight="1">
      <c r="A12" s="185" t="s">
        <v>2355</v>
      </c>
      <c r="E12" s="752"/>
    </row>
    <row r="13" spans="1:5" s="421" customFormat="1" ht="12.75">
      <c r="A13" s="171"/>
      <c r="E13" s="752"/>
    </row>
    <row r="14" spans="1:5" s="421" customFormat="1" ht="12.75">
      <c r="A14" s="172"/>
      <c r="E14" s="752"/>
    </row>
    <row r="15" s="421" customFormat="1" ht="12.75">
      <c r="E15" s="752"/>
    </row>
    <row r="16" s="421" customFormat="1" ht="12.75">
      <c r="E16" s="752"/>
    </row>
    <row r="17" s="421" customFormat="1" ht="12.75">
      <c r="E17" s="752"/>
    </row>
    <row r="18" s="421" customFormat="1" ht="12.75">
      <c r="E18" s="752"/>
    </row>
    <row r="19" s="421" customFormat="1" ht="12.75">
      <c r="E19" s="752"/>
    </row>
    <row r="20" s="421" customFormat="1" ht="12.75">
      <c r="E20" s="752"/>
    </row>
    <row r="21" s="421" customFormat="1" ht="12.75">
      <c r="E21" s="752"/>
    </row>
    <row r="22" s="421" customFormat="1" ht="12.75">
      <c r="E22" s="752"/>
    </row>
    <row r="23" s="421" customFormat="1" ht="12.75">
      <c r="E23" s="752"/>
    </row>
    <row r="24" s="421" customFormat="1" ht="12.75">
      <c r="E24" s="752"/>
    </row>
    <row r="25" s="421" customFormat="1" ht="12.75">
      <c r="E25" s="752"/>
    </row>
    <row r="26" s="421" customFormat="1" ht="12.75">
      <c r="E26" s="752"/>
    </row>
    <row r="27" s="421" customFormat="1" ht="12.75">
      <c r="E27" s="752"/>
    </row>
    <row r="28" s="421" customFormat="1" ht="12.75">
      <c r="E28" s="752"/>
    </row>
    <row r="29" s="421" customFormat="1" ht="12.75">
      <c r="E29" s="752"/>
    </row>
    <row r="30" s="421" customFormat="1" ht="12.75">
      <c r="E30" s="752"/>
    </row>
    <row r="31" s="421" customFormat="1" ht="12.75">
      <c r="E31" s="752"/>
    </row>
    <row r="32" s="421" customFormat="1" ht="12.75">
      <c r="E32" s="752"/>
    </row>
    <row r="33" s="421" customFormat="1" ht="12.75">
      <c r="E33" s="752"/>
    </row>
    <row r="34" s="421" customFormat="1" ht="12.75">
      <c r="E34" s="752"/>
    </row>
    <row r="35" s="421" customFormat="1" ht="12.75">
      <c r="E35" s="752"/>
    </row>
    <row r="36" s="421" customFormat="1" ht="12.75">
      <c r="E36" s="752"/>
    </row>
    <row r="37" s="421" customFormat="1" ht="12.75">
      <c r="E37" s="752"/>
    </row>
    <row r="38" s="421" customFormat="1" ht="12.75">
      <c r="E38" s="752"/>
    </row>
    <row r="39" s="421" customFormat="1" ht="12.75">
      <c r="E39" s="752"/>
    </row>
    <row r="40" s="421" customFormat="1" ht="12.75">
      <c r="E40" s="752"/>
    </row>
    <row r="41" s="421" customFormat="1" ht="12.75">
      <c r="E41" s="752"/>
    </row>
    <row r="42" s="421" customFormat="1" ht="12.75">
      <c r="E42" s="752"/>
    </row>
    <row r="43" s="421" customFormat="1" ht="12.75">
      <c r="E43" s="752"/>
    </row>
    <row r="44" s="421" customFormat="1" ht="12.75">
      <c r="E44" s="752"/>
    </row>
    <row r="45" s="421" customFormat="1" ht="12.75">
      <c r="E45" s="752"/>
    </row>
    <row r="46" s="421" customFormat="1" ht="12.75">
      <c r="E46" s="752"/>
    </row>
    <row r="47" s="421" customFormat="1" ht="12.75">
      <c r="E47" s="752"/>
    </row>
    <row r="48" s="421" customFormat="1" ht="12.75">
      <c r="E48" s="752"/>
    </row>
    <row r="49" s="421" customFormat="1" ht="12.75">
      <c r="E49" s="752"/>
    </row>
    <row r="50" s="421" customFormat="1" ht="12.75">
      <c r="E50" s="752"/>
    </row>
    <row r="51" s="421" customFormat="1" ht="12.75">
      <c r="E51" s="752"/>
    </row>
    <row r="52" s="421" customFormat="1" ht="12.75">
      <c r="E52" s="752"/>
    </row>
    <row r="53" s="421" customFormat="1" ht="12.75">
      <c r="E53" s="752"/>
    </row>
    <row r="54" s="421" customFormat="1" ht="12.75">
      <c r="E54" s="752"/>
    </row>
    <row r="55" s="421" customFormat="1" ht="12.75">
      <c r="E55" s="752"/>
    </row>
    <row r="56" s="421" customFormat="1" ht="12.75">
      <c r="E56" s="752"/>
    </row>
    <row r="57" s="421" customFormat="1" ht="12.75">
      <c r="E57" s="752"/>
    </row>
    <row r="58" s="421" customFormat="1" ht="12.75">
      <c r="E58" s="752"/>
    </row>
    <row r="59" s="421" customFormat="1" ht="12.75">
      <c r="E59" s="752"/>
    </row>
    <row r="60" s="421" customFormat="1" ht="12.75">
      <c r="E60" s="752"/>
    </row>
    <row r="61" s="421" customFormat="1" ht="12.75">
      <c r="E61" s="752"/>
    </row>
    <row r="62" s="421" customFormat="1" ht="12.75">
      <c r="E62" s="752"/>
    </row>
    <row r="63" s="421" customFormat="1" ht="12.75">
      <c r="E63" s="752"/>
    </row>
    <row r="64" s="421" customFormat="1" ht="12.75">
      <c r="E64" s="752"/>
    </row>
    <row r="65" s="421" customFormat="1" ht="12.75">
      <c r="E65" s="752"/>
    </row>
    <row r="66" s="421" customFormat="1" ht="12.75">
      <c r="E66" s="752"/>
    </row>
    <row r="67" s="421" customFormat="1" ht="12.75">
      <c r="E67" s="752"/>
    </row>
    <row r="68" s="421" customFormat="1" ht="12.75">
      <c r="E68" s="752"/>
    </row>
    <row r="69" s="421" customFormat="1" ht="12.75">
      <c r="E69" s="752"/>
    </row>
    <row r="70" s="421" customFormat="1" ht="12.75">
      <c r="E70" s="752"/>
    </row>
    <row r="71" s="421" customFormat="1" ht="12.75">
      <c r="E71" s="752"/>
    </row>
    <row r="72" s="421" customFormat="1" ht="12.75">
      <c r="E72" s="752"/>
    </row>
    <row r="73" s="421" customFormat="1" ht="12.75">
      <c r="E73" s="752"/>
    </row>
    <row r="74" s="421" customFormat="1" ht="12.75">
      <c r="E74" s="752"/>
    </row>
    <row r="75" s="421" customFormat="1" ht="12.75">
      <c r="E75" s="752"/>
    </row>
    <row r="76" s="421" customFormat="1" ht="12.75">
      <c r="E76" s="752"/>
    </row>
    <row r="77" s="421" customFormat="1" ht="12.75">
      <c r="E77" s="752"/>
    </row>
    <row r="78" s="421" customFormat="1" ht="12.75">
      <c r="E78" s="752"/>
    </row>
  </sheetData>
  <sheetProtection/>
  <mergeCells count="1">
    <mergeCell ref="A1:D1"/>
  </mergeCells>
  <printOptions/>
  <pageMargins left="0.75" right="0.75" top="1" bottom="1" header="0.5" footer="0.5"/>
  <pageSetup orientation="portrait" paperSize="9"/>
</worksheet>
</file>

<file path=xl/worksheets/sheet129.xml><?xml version="1.0" encoding="utf-8"?>
<worksheet xmlns="http://schemas.openxmlformats.org/spreadsheetml/2006/main" xmlns:r="http://schemas.openxmlformats.org/officeDocument/2006/relationships">
  <sheetPr>
    <tabColor theme="5" tint="0.6000000238418579"/>
  </sheetPr>
  <dimension ref="A1:D8"/>
  <sheetViews>
    <sheetView workbookViewId="0" topLeftCell="A1">
      <selection activeCell="G6" sqref="G6"/>
    </sheetView>
  </sheetViews>
  <sheetFormatPr defaultColWidth="9.00390625" defaultRowHeight="14.25"/>
  <cols>
    <col min="1" max="1" width="28.00390625" style="102" customWidth="1"/>
    <col min="2" max="2" width="17.375" style="102" customWidth="1"/>
    <col min="3" max="3" width="20.25390625" style="102" customWidth="1"/>
    <col min="4" max="4" width="12.00390625" style="101" bestFit="1" customWidth="1"/>
    <col min="5" max="16384" width="9.00390625" style="102" customWidth="1"/>
  </cols>
  <sheetData>
    <row r="1" spans="1:3" ht="43.5" customHeight="1">
      <c r="A1" s="6" t="s">
        <v>211</v>
      </c>
      <c r="B1" s="6"/>
      <c r="C1" s="6"/>
    </row>
    <row r="2" spans="1:3" ht="24.75" customHeight="1">
      <c r="A2" s="740"/>
      <c r="B2" s="123"/>
      <c r="C2" s="741" t="s">
        <v>2356</v>
      </c>
    </row>
    <row r="3" spans="1:3" ht="33.75" customHeight="1">
      <c r="A3" s="104" t="s">
        <v>279</v>
      </c>
      <c r="B3" s="105" t="s">
        <v>294</v>
      </c>
      <c r="C3" s="106" t="s">
        <v>293</v>
      </c>
    </row>
    <row r="4" spans="1:4" ht="33.75" customHeight="1">
      <c r="A4" s="742" t="s">
        <v>2357</v>
      </c>
      <c r="B4" s="521">
        <v>4</v>
      </c>
      <c r="C4" s="521">
        <v>5</v>
      </c>
      <c r="D4" s="743"/>
    </row>
    <row r="5" spans="1:4" ht="33.75" customHeight="1">
      <c r="A5" s="744" t="s">
        <v>2358</v>
      </c>
      <c r="B5" s="521">
        <v>24</v>
      </c>
      <c r="C5" s="521">
        <v>27</v>
      </c>
      <c r="D5" s="743"/>
    </row>
    <row r="6" spans="1:4" ht="33.75" customHeight="1">
      <c r="A6" s="744" t="s">
        <v>2359</v>
      </c>
      <c r="B6" s="521">
        <v>63</v>
      </c>
      <c r="C6" s="521">
        <v>71</v>
      </c>
      <c r="D6" s="743"/>
    </row>
    <row r="7" spans="1:4" ht="33.75" customHeight="1">
      <c r="A7" s="745" t="s">
        <v>2360</v>
      </c>
      <c r="B7" s="538">
        <v>44</v>
      </c>
      <c r="C7" s="539">
        <v>49</v>
      </c>
      <c r="D7" s="743"/>
    </row>
    <row r="8" spans="1:3" ht="12.75">
      <c r="A8" s="185" t="s">
        <v>2361</v>
      </c>
      <c r="B8" s="185"/>
      <c r="C8" s="185"/>
    </row>
  </sheetData>
  <sheetProtection/>
  <mergeCells count="2">
    <mergeCell ref="A1:C1"/>
    <mergeCell ref="A8:C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41"/>
  </sheetPr>
  <dimension ref="A1:D20"/>
  <sheetViews>
    <sheetView workbookViewId="0" topLeftCell="A1">
      <selection activeCell="G16" sqref="G16"/>
    </sheetView>
  </sheetViews>
  <sheetFormatPr defaultColWidth="9.00390625" defaultRowHeight="14.25"/>
  <cols>
    <col min="1" max="1" width="18.50390625" style="102" customWidth="1"/>
    <col min="2" max="2" width="14.75390625" style="102" customWidth="1"/>
    <col min="3" max="3" width="15.125" style="102" customWidth="1"/>
    <col min="4" max="4" width="11.625" style="892" customWidth="1"/>
    <col min="5" max="5" width="12.375" style="102" customWidth="1"/>
    <col min="6" max="16384" width="9.00390625" style="102" customWidth="1"/>
  </cols>
  <sheetData>
    <row r="1" spans="1:4" ht="34.5" customHeight="1">
      <c r="A1" s="6" t="s">
        <v>100</v>
      </c>
      <c r="B1" s="6"/>
      <c r="C1" s="6"/>
      <c r="D1" s="6"/>
    </row>
    <row r="2" spans="1:4" ht="23.25" customHeight="1">
      <c r="A2" s="2186" t="s">
        <v>563</v>
      </c>
      <c r="B2" s="2186"/>
      <c r="C2" s="2186"/>
      <c r="D2" s="422" t="s">
        <v>426</v>
      </c>
    </row>
    <row r="3" spans="1:4" ht="33" customHeight="1">
      <c r="A3" s="313" t="s">
        <v>564</v>
      </c>
      <c r="B3" s="105" t="s">
        <v>294</v>
      </c>
      <c r="C3" s="105" t="s">
        <v>293</v>
      </c>
      <c r="D3" s="106" t="s">
        <v>334</v>
      </c>
    </row>
    <row r="4" spans="1:4" ht="33.75" customHeight="1">
      <c r="A4" s="1789" t="s">
        <v>468</v>
      </c>
      <c r="B4" s="2044">
        <v>147204</v>
      </c>
      <c r="C4" s="2044">
        <v>142640</v>
      </c>
      <c r="D4" s="2187">
        <f>B4/C4*100-100</f>
        <v>3.199663488502509</v>
      </c>
    </row>
    <row r="5" spans="1:4" ht="33.75" customHeight="1">
      <c r="A5" s="1791" t="s">
        <v>565</v>
      </c>
      <c r="B5" s="1096">
        <v>22646</v>
      </c>
      <c r="C5" s="1096">
        <v>19253</v>
      </c>
      <c r="D5" s="2188">
        <f>B5/C5*100-100</f>
        <v>17.623227548953395</v>
      </c>
    </row>
    <row r="6" spans="1:4" ht="33.75" customHeight="1">
      <c r="A6" s="1791" t="s">
        <v>566</v>
      </c>
      <c r="B6" s="1096">
        <v>9990</v>
      </c>
      <c r="C6" s="1096">
        <v>13156</v>
      </c>
      <c r="D6" s="2188">
        <f aca="true" t="shared" si="0" ref="D6:D18">B6/C6*100-100</f>
        <v>-24.06506536941319</v>
      </c>
    </row>
    <row r="7" spans="1:4" ht="33.75" customHeight="1">
      <c r="A7" s="1791" t="s">
        <v>567</v>
      </c>
      <c r="B7" s="1096">
        <v>15429</v>
      </c>
      <c r="C7" s="1096">
        <v>14281</v>
      </c>
      <c r="D7" s="2188">
        <f t="shared" si="0"/>
        <v>8.038652755409288</v>
      </c>
    </row>
    <row r="8" spans="1:4" ht="33.75" customHeight="1">
      <c r="A8" s="1791" t="s">
        <v>568</v>
      </c>
      <c r="B8" s="1096">
        <v>15921</v>
      </c>
      <c r="C8" s="1096">
        <v>11985</v>
      </c>
      <c r="D8" s="2188">
        <f t="shared" si="0"/>
        <v>32.841051314142675</v>
      </c>
    </row>
    <row r="9" spans="1:4" ht="33.75" customHeight="1">
      <c r="A9" s="1791" t="s">
        <v>569</v>
      </c>
      <c r="B9" s="1096">
        <v>27449</v>
      </c>
      <c r="C9" s="1096">
        <v>28403</v>
      </c>
      <c r="D9" s="2188">
        <f t="shared" si="0"/>
        <v>-3.3588001267471697</v>
      </c>
    </row>
    <row r="10" spans="1:4" ht="33.75" customHeight="1">
      <c r="A10" s="1791" t="s">
        <v>570</v>
      </c>
      <c r="B10" s="1096">
        <v>12073</v>
      </c>
      <c r="C10" s="1096">
        <v>9317</v>
      </c>
      <c r="D10" s="2188">
        <f t="shared" si="0"/>
        <v>29.580337018353532</v>
      </c>
    </row>
    <row r="11" spans="1:4" ht="33.75" customHeight="1">
      <c r="A11" s="1791" t="s">
        <v>571</v>
      </c>
      <c r="B11" s="1096">
        <v>7497</v>
      </c>
      <c r="C11" s="1096">
        <v>5463</v>
      </c>
      <c r="D11" s="2188">
        <f t="shared" si="0"/>
        <v>37.232289950576615</v>
      </c>
    </row>
    <row r="12" spans="1:4" ht="33.75" customHeight="1">
      <c r="A12" s="1791" t="s">
        <v>572</v>
      </c>
      <c r="B12" s="1096">
        <v>3572</v>
      </c>
      <c r="C12" s="1096">
        <v>4435</v>
      </c>
      <c r="D12" s="2188">
        <f t="shared" si="0"/>
        <v>-19.458850056369783</v>
      </c>
    </row>
    <row r="13" spans="1:4" ht="33.75" customHeight="1">
      <c r="A13" s="1791" t="s">
        <v>573</v>
      </c>
      <c r="B13" s="1096">
        <v>7413</v>
      </c>
      <c r="C13" s="1096">
        <v>11642</v>
      </c>
      <c r="D13" s="2188">
        <f t="shared" si="0"/>
        <v>-36.32537364713967</v>
      </c>
    </row>
    <row r="14" spans="1:4" ht="33.75" customHeight="1">
      <c r="A14" s="1791" t="s">
        <v>574</v>
      </c>
      <c r="B14" s="1096">
        <v>4871</v>
      </c>
      <c r="C14" s="1096">
        <v>7884</v>
      </c>
      <c r="D14" s="2188">
        <f t="shared" si="0"/>
        <v>-38.216641298833075</v>
      </c>
    </row>
    <row r="15" spans="1:4" ht="33.75" customHeight="1">
      <c r="A15" s="1791" t="s">
        <v>575</v>
      </c>
      <c r="B15" s="1096">
        <v>4673</v>
      </c>
      <c r="C15" s="1096">
        <v>3129</v>
      </c>
      <c r="D15" s="2188">
        <f t="shared" si="0"/>
        <v>49.34483860658355</v>
      </c>
    </row>
    <row r="16" spans="1:4" ht="33.75" customHeight="1">
      <c r="A16" s="1791" t="s">
        <v>576</v>
      </c>
      <c r="B16" s="1096">
        <v>6203</v>
      </c>
      <c r="C16" s="1096">
        <v>4086</v>
      </c>
      <c r="D16" s="2188">
        <f t="shared" si="0"/>
        <v>51.811062163485076</v>
      </c>
    </row>
    <row r="17" spans="1:4" ht="33.75" customHeight="1">
      <c r="A17" s="1791" t="s">
        <v>577</v>
      </c>
      <c r="B17" s="1096">
        <v>6457</v>
      </c>
      <c r="C17" s="1096">
        <v>4465</v>
      </c>
      <c r="D17" s="2188">
        <f t="shared" si="0"/>
        <v>44.61366181410975</v>
      </c>
    </row>
    <row r="18" spans="1:4" ht="33.75" customHeight="1">
      <c r="A18" s="1793" t="s">
        <v>562</v>
      </c>
      <c r="B18" s="1097">
        <v>3010</v>
      </c>
      <c r="C18" s="1097">
        <v>5141</v>
      </c>
      <c r="D18" s="2189">
        <f t="shared" si="0"/>
        <v>-41.45107955650652</v>
      </c>
    </row>
    <row r="19" spans="1:4" ht="12.75">
      <c r="A19" s="1528" t="s">
        <v>542</v>
      </c>
      <c r="B19" s="1528"/>
      <c r="C19" s="1528"/>
      <c r="D19" s="1528"/>
    </row>
    <row r="20" ht="12.75">
      <c r="A20" s="123"/>
    </row>
  </sheetData>
  <sheetProtection/>
  <mergeCells count="3">
    <mergeCell ref="A1:D1"/>
    <mergeCell ref="A2:C2"/>
    <mergeCell ref="A19:D19"/>
  </mergeCells>
  <printOptions/>
  <pageMargins left="0.75" right="0.75" top="1" bottom="1" header="0.5" footer="0.5"/>
  <pageSetup horizontalDpi="600" verticalDpi="600" orientation="portrait" paperSize="9"/>
</worksheet>
</file>

<file path=xl/worksheets/sheet130.xml><?xml version="1.0" encoding="utf-8"?>
<worksheet xmlns="http://schemas.openxmlformats.org/spreadsheetml/2006/main" xmlns:r="http://schemas.openxmlformats.org/officeDocument/2006/relationships">
  <sheetPr>
    <tabColor theme="5" tint="0.6000000238418579"/>
  </sheetPr>
  <dimension ref="A1:F26"/>
  <sheetViews>
    <sheetView workbookViewId="0" topLeftCell="A1">
      <selection activeCell="J12" sqref="J12"/>
    </sheetView>
  </sheetViews>
  <sheetFormatPr defaultColWidth="8.00390625" defaultRowHeight="14.25" customHeight="1"/>
  <cols>
    <col min="1" max="1" width="26.75390625" style="714" customWidth="1"/>
    <col min="2" max="2" width="10.00390625" style="714" customWidth="1"/>
    <col min="3" max="4" width="19.00390625" style="714" customWidth="1"/>
    <col min="5" max="5" width="7.75390625" style="715" customWidth="1"/>
    <col min="6" max="8" width="7.75390625" style="714" customWidth="1"/>
    <col min="9" max="16384" width="8.00390625" style="714" customWidth="1"/>
  </cols>
  <sheetData>
    <row r="1" spans="1:5" ht="29.25" customHeight="1">
      <c r="A1" s="716" t="s">
        <v>2362</v>
      </c>
      <c r="B1" s="716"/>
      <c r="C1" s="716"/>
      <c r="D1" s="716"/>
      <c r="E1" s="717"/>
    </row>
    <row r="2" spans="1:4" ht="29.25" customHeight="1">
      <c r="A2" s="718" t="s">
        <v>279</v>
      </c>
      <c r="B2" s="719" t="s">
        <v>280</v>
      </c>
      <c r="C2" s="105" t="s">
        <v>294</v>
      </c>
      <c r="D2" s="106" t="s">
        <v>293</v>
      </c>
    </row>
    <row r="3" spans="1:4" ht="22.5" customHeight="1">
      <c r="A3" s="720" t="s">
        <v>2363</v>
      </c>
      <c r="B3" s="721" t="s">
        <v>1088</v>
      </c>
      <c r="C3" s="722">
        <v>2442.74</v>
      </c>
      <c r="D3" s="723">
        <v>2336.58</v>
      </c>
    </row>
    <row r="4" spans="1:5" ht="22.5" customHeight="1">
      <c r="A4" s="720" t="s">
        <v>2364</v>
      </c>
      <c r="B4" s="721" t="s">
        <v>1088</v>
      </c>
      <c r="C4" s="722">
        <v>2367.3</v>
      </c>
      <c r="D4" s="723">
        <v>2261.14</v>
      </c>
      <c r="E4" s="717"/>
    </row>
    <row r="5" spans="1:5" ht="22.5" customHeight="1">
      <c r="A5" s="724" t="s">
        <v>2365</v>
      </c>
      <c r="B5" s="725" t="s">
        <v>1088</v>
      </c>
      <c r="C5" s="726">
        <v>1228.91</v>
      </c>
      <c r="D5" s="727">
        <v>1122.75</v>
      </c>
      <c r="E5" s="717"/>
    </row>
    <row r="6" spans="1:5" ht="22.5" customHeight="1">
      <c r="A6" s="724" t="s">
        <v>2366</v>
      </c>
      <c r="B6" s="725" t="s">
        <v>1088</v>
      </c>
      <c r="C6" s="726">
        <v>904.93</v>
      </c>
      <c r="D6" s="727">
        <v>819.14</v>
      </c>
      <c r="E6" s="717"/>
    </row>
    <row r="7" spans="1:5" ht="22.5" customHeight="1">
      <c r="A7" s="724" t="s">
        <v>2367</v>
      </c>
      <c r="B7" s="725" t="s">
        <v>1088</v>
      </c>
      <c r="C7" s="726">
        <v>17.6</v>
      </c>
      <c r="D7" s="727">
        <v>17.6</v>
      </c>
      <c r="E7" s="717"/>
    </row>
    <row r="8" spans="1:5" ht="22.5" customHeight="1">
      <c r="A8" s="724" t="s">
        <v>2368</v>
      </c>
      <c r="B8" s="725" t="s">
        <v>1088</v>
      </c>
      <c r="C8" s="726">
        <v>44.78</v>
      </c>
      <c r="D8" s="727">
        <v>24.41</v>
      </c>
      <c r="E8" s="717"/>
    </row>
    <row r="9" spans="1:5" ht="22.5" customHeight="1">
      <c r="A9" s="724" t="s">
        <v>2369</v>
      </c>
      <c r="B9" s="725" t="s">
        <v>1088</v>
      </c>
      <c r="C9" s="726">
        <v>261.6</v>
      </c>
      <c r="D9" s="727">
        <v>261.6</v>
      </c>
      <c r="E9" s="717"/>
    </row>
    <row r="10" spans="1:5" ht="22.5" customHeight="1">
      <c r="A10" s="724" t="s">
        <v>2370</v>
      </c>
      <c r="B10" s="725" t="s">
        <v>1088</v>
      </c>
      <c r="C10" s="726">
        <v>17.91</v>
      </c>
      <c r="D10" s="727">
        <v>17.91</v>
      </c>
      <c r="E10" s="717"/>
    </row>
    <row r="11" spans="1:5" ht="22.5" customHeight="1">
      <c r="A11" s="724" t="s">
        <v>2371</v>
      </c>
      <c r="B11" s="725" t="s">
        <v>1088</v>
      </c>
      <c r="C11" s="728">
        <v>31.15</v>
      </c>
      <c r="D11" s="729">
        <v>31.15</v>
      </c>
      <c r="E11" s="717"/>
    </row>
    <row r="12" spans="1:5" ht="22.5" customHeight="1">
      <c r="A12" s="724" t="s">
        <v>2372</v>
      </c>
      <c r="B12" s="725" t="s">
        <v>1088</v>
      </c>
      <c r="C12" s="726">
        <v>916.13</v>
      </c>
      <c r="D12" s="727">
        <v>916.13</v>
      </c>
      <c r="E12" s="717"/>
    </row>
    <row r="13" spans="1:5" ht="22.5" customHeight="1">
      <c r="A13" s="724" t="s">
        <v>2373</v>
      </c>
      <c r="B13" s="725" t="s">
        <v>1088</v>
      </c>
      <c r="C13" s="726">
        <v>91.92</v>
      </c>
      <c r="D13" s="727">
        <v>91.92</v>
      </c>
      <c r="E13" s="717"/>
    </row>
    <row r="14" spans="1:5" ht="22.5" customHeight="1">
      <c r="A14" s="724" t="s">
        <v>2374</v>
      </c>
      <c r="B14" s="725" t="s">
        <v>1088</v>
      </c>
      <c r="C14" s="726">
        <v>459.32</v>
      </c>
      <c r="D14" s="727">
        <v>459.32</v>
      </c>
      <c r="E14" s="717"/>
    </row>
    <row r="15" spans="1:5" ht="22.5" customHeight="1">
      <c r="A15" s="724" t="s">
        <v>2375</v>
      </c>
      <c r="B15" s="725" t="s">
        <v>1088</v>
      </c>
      <c r="C15" s="726">
        <v>235.15</v>
      </c>
      <c r="D15" s="727">
        <v>235.15</v>
      </c>
      <c r="E15" s="717"/>
    </row>
    <row r="16" spans="1:5" ht="22.5" customHeight="1">
      <c r="A16" s="724" t="s">
        <v>2376</v>
      </c>
      <c r="B16" s="725" t="s">
        <v>1088</v>
      </c>
      <c r="C16" s="728">
        <v>129.74</v>
      </c>
      <c r="D16" s="729">
        <v>129.74</v>
      </c>
      <c r="E16" s="717"/>
    </row>
    <row r="17" spans="1:5" ht="22.5" customHeight="1">
      <c r="A17" s="724" t="s">
        <v>2377</v>
      </c>
      <c r="B17" s="725" t="s">
        <v>1088</v>
      </c>
      <c r="C17" s="728">
        <v>173.2</v>
      </c>
      <c r="D17" s="729">
        <v>173.2</v>
      </c>
      <c r="E17" s="717"/>
    </row>
    <row r="18" spans="1:5" ht="22.5" customHeight="1">
      <c r="A18" s="720" t="s">
        <v>2378</v>
      </c>
      <c r="B18" s="725"/>
      <c r="C18" s="726"/>
      <c r="D18" s="727"/>
      <c r="E18" s="717"/>
    </row>
    <row r="19" spans="1:5" ht="22.5" customHeight="1">
      <c r="A19" s="724" t="s">
        <v>2379</v>
      </c>
      <c r="B19" s="725" t="s">
        <v>374</v>
      </c>
      <c r="C19" s="726">
        <v>430.43</v>
      </c>
      <c r="D19" s="727">
        <v>424.66</v>
      </c>
      <c r="E19" s="717"/>
    </row>
    <row r="20" spans="1:5" ht="22.5" customHeight="1">
      <c r="A20" s="724" t="s">
        <v>2380</v>
      </c>
      <c r="B20" s="725" t="s">
        <v>382</v>
      </c>
      <c r="C20" s="726">
        <v>763.28</v>
      </c>
      <c r="D20" s="727">
        <v>760.23</v>
      </c>
      <c r="E20" s="717"/>
    </row>
    <row r="21" spans="1:5" ht="22.5" customHeight="1">
      <c r="A21" s="720" t="s">
        <v>2381</v>
      </c>
      <c r="B21" s="725"/>
      <c r="C21" s="730"/>
      <c r="D21" s="731"/>
      <c r="E21" s="717"/>
    </row>
    <row r="22" spans="1:5" ht="22.5" customHeight="1">
      <c r="A22" s="724" t="s">
        <v>2382</v>
      </c>
      <c r="B22" s="725" t="s">
        <v>346</v>
      </c>
      <c r="C22" s="732">
        <v>61.34</v>
      </c>
      <c r="D22" s="733">
        <v>58.68</v>
      </c>
      <c r="E22" s="717"/>
    </row>
    <row r="23" spans="1:6" ht="22.5" customHeight="1">
      <c r="A23" s="724" t="s">
        <v>2383</v>
      </c>
      <c r="B23" s="725" t="s">
        <v>346</v>
      </c>
      <c r="C23" s="732">
        <v>59.45</v>
      </c>
      <c r="D23" s="733">
        <v>56.78</v>
      </c>
      <c r="E23" s="717"/>
      <c r="F23" s="734"/>
    </row>
    <row r="24" spans="1:5" ht="22.5" customHeight="1">
      <c r="A24" s="724" t="s">
        <v>2384</v>
      </c>
      <c r="B24" s="725" t="s">
        <v>2385</v>
      </c>
      <c r="C24" s="732">
        <v>57.18</v>
      </c>
      <c r="D24" s="733">
        <v>55.83</v>
      </c>
      <c r="E24" s="717"/>
    </row>
    <row r="25" spans="1:5" ht="22.5" customHeight="1">
      <c r="A25" s="735" t="s">
        <v>2386</v>
      </c>
      <c r="B25" s="736" t="s">
        <v>2385</v>
      </c>
      <c r="C25" s="737">
        <v>29.68</v>
      </c>
      <c r="D25" s="738">
        <v>27.72</v>
      </c>
      <c r="E25" s="717"/>
    </row>
    <row r="26" spans="1:4" ht="20.25" customHeight="1">
      <c r="A26" s="185" t="s">
        <v>1105</v>
      </c>
      <c r="B26" s="739"/>
      <c r="C26" s="739"/>
      <c r="D26" s="739"/>
    </row>
  </sheetData>
  <sheetProtection/>
  <mergeCells count="1">
    <mergeCell ref="A1:D1"/>
  </mergeCells>
  <printOptions/>
  <pageMargins left="0.75" right="0.75" top="1" bottom="1" header="0.5" footer="0.5"/>
  <pageSetup orientation="portrait" paperSize="9"/>
</worksheet>
</file>

<file path=xl/worksheets/sheet131.xml><?xml version="1.0" encoding="utf-8"?>
<worksheet xmlns="http://schemas.openxmlformats.org/spreadsheetml/2006/main" xmlns:r="http://schemas.openxmlformats.org/officeDocument/2006/relationships">
  <sheetPr>
    <tabColor indexed="41"/>
  </sheetPr>
  <dimension ref="A1:I48"/>
  <sheetViews>
    <sheetView workbookViewId="0" topLeftCell="A1">
      <selection activeCell="M10" sqref="M10"/>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18" customHeight="1"/>
    <row r="3" spans="1:9" ht="18.75" customHeight="1">
      <c r="A3" s="100" t="s">
        <v>2387</v>
      </c>
      <c r="B3" s="100"/>
      <c r="C3" s="100"/>
      <c r="D3" s="100"/>
      <c r="E3" s="100"/>
      <c r="F3" s="100"/>
      <c r="G3" s="100"/>
      <c r="H3" s="100"/>
      <c r="I3" s="100"/>
    </row>
    <row r="4" spans="1:9" ht="45.75" customHeight="1">
      <c r="A4" s="3" t="s">
        <v>2388</v>
      </c>
      <c r="B4" s="3"/>
      <c r="C4" s="3"/>
      <c r="D4" s="3"/>
      <c r="E4" s="3"/>
      <c r="F4" s="3"/>
      <c r="G4" s="3"/>
      <c r="H4" s="3"/>
      <c r="I4" s="3"/>
    </row>
    <row r="5" spans="1:9" ht="50.25" customHeight="1">
      <c r="A5" s="3" t="s">
        <v>2389</v>
      </c>
      <c r="B5" s="3"/>
      <c r="C5" s="3"/>
      <c r="D5" s="3"/>
      <c r="E5" s="3"/>
      <c r="F5" s="3"/>
      <c r="G5" s="3"/>
      <c r="H5" s="3"/>
      <c r="I5" s="3"/>
    </row>
    <row r="6" spans="1:9" ht="18.75" customHeight="1">
      <c r="A6" s="3" t="s">
        <v>2390</v>
      </c>
      <c r="B6" s="3"/>
      <c r="C6" s="3"/>
      <c r="D6" s="3"/>
      <c r="E6" s="3"/>
      <c r="F6" s="3"/>
      <c r="G6" s="3"/>
      <c r="H6" s="3"/>
      <c r="I6" s="3"/>
    </row>
    <row r="7" spans="1:9" ht="18.75" customHeight="1">
      <c r="A7" s="3" t="s">
        <v>2391</v>
      </c>
      <c r="B7" s="3"/>
      <c r="C7" s="3"/>
      <c r="D7" s="3"/>
      <c r="E7" s="3"/>
      <c r="F7" s="3"/>
      <c r="G7" s="3"/>
      <c r="H7" s="3"/>
      <c r="I7" s="3"/>
    </row>
    <row r="8" spans="1:9" ht="48.75" customHeight="1">
      <c r="A8" s="3" t="s">
        <v>2392</v>
      </c>
      <c r="B8" s="3"/>
      <c r="C8" s="3"/>
      <c r="D8" s="3"/>
      <c r="E8" s="3"/>
      <c r="F8" s="3"/>
      <c r="G8" s="3"/>
      <c r="H8" s="3"/>
      <c r="I8" s="3"/>
    </row>
    <row r="9" spans="1:9" ht="63.75" customHeight="1">
      <c r="A9" s="3" t="s">
        <v>2393</v>
      </c>
      <c r="B9" s="3"/>
      <c r="C9" s="3"/>
      <c r="D9" s="3"/>
      <c r="E9" s="3"/>
      <c r="F9" s="3"/>
      <c r="G9" s="3"/>
      <c r="H9" s="3"/>
      <c r="I9" s="3"/>
    </row>
    <row r="10" spans="1:9" ht="90.75" customHeight="1">
      <c r="A10" s="3" t="s">
        <v>2394</v>
      </c>
      <c r="B10" s="3"/>
      <c r="C10" s="3"/>
      <c r="D10" s="3"/>
      <c r="E10" s="3"/>
      <c r="F10" s="3"/>
      <c r="G10" s="3"/>
      <c r="H10" s="3"/>
      <c r="I10" s="3"/>
    </row>
    <row r="11" spans="1:9" ht="18.75" customHeight="1">
      <c r="A11" s="100" t="s">
        <v>2395</v>
      </c>
      <c r="B11" s="100"/>
      <c r="C11" s="100"/>
      <c r="D11" s="100"/>
      <c r="E11" s="100"/>
      <c r="F11" s="100"/>
      <c r="G11" s="100"/>
      <c r="H11" s="100"/>
      <c r="I11" s="100"/>
    </row>
    <row r="12" spans="1:9" ht="18.75" customHeight="1">
      <c r="A12" s="3" t="s">
        <v>2396</v>
      </c>
      <c r="B12" s="3"/>
      <c r="C12" s="3"/>
      <c r="D12" s="3"/>
      <c r="E12" s="3"/>
      <c r="F12" s="3"/>
      <c r="G12" s="3"/>
      <c r="H12" s="3"/>
      <c r="I12" s="3"/>
    </row>
    <row r="13" spans="1:9" ht="33.75" customHeight="1">
      <c r="A13" s="3" t="s">
        <v>2397</v>
      </c>
      <c r="B13" s="3"/>
      <c r="C13" s="3"/>
      <c r="D13" s="3"/>
      <c r="E13" s="3"/>
      <c r="F13" s="3"/>
      <c r="G13" s="3"/>
      <c r="H13" s="3"/>
      <c r="I13" s="3"/>
    </row>
    <row r="14" spans="1:9" ht="18.75" customHeight="1">
      <c r="A14" s="3" t="s">
        <v>2398</v>
      </c>
      <c r="B14" s="3"/>
      <c r="C14" s="3"/>
      <c r="D14" s="3"/>
      <c r="E14" s="3"/>
      <c r="F14" s="3"/>
      <c r="G14" s="3"/>
      <c r="H14" s="3"/>
      <c r="I14" s="3"/>
    </row>
    <row r="15" spans="1:9" ht="18.75" customHeight="1">
      <c r="A15" s="3" t="s">
        <v>2399</v>
      </c>
      <c r="B15" s="3"/>
      <c r="C15" s="3"/>
      <c r="D15" s="3"/>
      <c r="E15" s="3"/>
      <c r="F15" s="3"/>
      <c r="G15" s="3"/>
      <c r="H15" s="3"/>
      <c r="I15" s="3"/>
    </row>
    <row r="16" spans="1:9" ht="18.75" customHeight="1">
      <c r="A16" s="3" t="s">
        <v>2400</v>
      </c>
      <c r="B16" s="3"/>
      <c r="C16" s="3"/>
      <c r="D16" s="3"/>
      <c r="E16" s="3"/>
      <c r="F16" s="3"/>
      <c r="G16" s="3"/>
      <c r="H16" s="3"/>
      <c r="I16" s="3"/>
    </row>
    <row r="17" spans="1:9" ht="18.75" customHeight="1">
      <c r="A17" s="3" t="s">
        <v>2401</v>
      </c>
      <c r="B17" s="3"/>
      <c r="C17" s="3"/>
      <c r="D17" s="3"/>
      <c r="E17" s="3"/>
      <c r="F17" s="3"/>
      <c r="G17" s="3"/>
      <c r="H17" s="3"/>
      <c r="I17" s="3"/>
    </row>
    <row r="18" spans="1:9" ht="31.5" customHeight="1">
      <c r="A18" s="3" t="s">
        <v>2402</v>
      </c>
      <c r="B18" s="3"/>
      <c r="C18" s="3"/>
      <c r="D18" s="3"/>
      <c r="E18" s="3"/>
      <c r="F18" s="3"/>
      <c r="G18" s="3"/>
      <c r="H18" s="3"/>
      <c r="I18" s="3"/>
    </row>
    <row r="19" spans="1:9" ht="33.75" customHeight="1">
      <c r="A19" s="3" t="s">
        <v>2403</v>
      </c>
      <c r="B19" s="3"/>
      <c r="C19" s="3"/>
      <c r="D19" s="3"/>
      <c r="E19" s="3"/>
      <c r="F19" s="3"/>
      <c r="G19" s="3"/>
      <c r="H19" s="3"/>
      <c r="I19" s="3"/>
    </row>
    <row r="20" spans="1:9" ht="34.5" customHeight="1">
      <c r="A20" s="3" t="s">
        <v>2404</v>
      </c>
      <c r="B20" s="3"/>
      <c r="C20" s="3"/>
      <c r="D20" s="3"/>
      <c r="E20" s="3"/>
      <c r="F20" s="3"/>
      <c r="G20" s="3"/>
      <c r="H20" s="3"/>
      <c r="I20" s="3"/>
    </row>
    <row r="21" spans="1:9" ht="35.25" customHeight="1">
      <c r="A21" s="3" t="s">
        <v>2405</v>
      </c>
      <c r="B21" s="3"/>
      <c r="C21" s="3"/>
      <c r="D21" s="3"/>
      <c r="E21" s="3"/>
      <c r="F21" s="3"/>
      <c r="G21" s="3"/>
      <c r="H21" s="3"/>
      <c r="I21" s="3"/>
    </row>
    <row r="22" spans="1:9" ht="18.75" customHeight="1">
      <c r="A22" s="3" t="s">
        <v>2406</v>
      </c>
      <c r="B22" s="3"/>
      <c r="C22" s="3"/>
      <c r="D22" s="3"/>
      <c r="E22" s="3"/>
      <c r="F22" s="3"/>
      <c r="G22" s="3"/>
      <c r="H22" s="3"/>
      <c r="I22" s="3"/>
    </row>
    <row r="23" spans="1:9" ht="18.75" customHeight="1">
      <c r="A23" s="3" t="s">
        <v>2407</v>
      </c>
      <c r="B23" s="3"/>
      <c r="C23" s="3"/>
      <c r="D23" s="3"/>
      <c r="E23" s="3"/>
      <c r="F23" s="3"/>
      <c r="G23" s="3"/>
      <c r="H23" s="3"/>
      <c r="I23" s="3"/>
    </row>
    <row r="24" spans="1:9" ht="18.75" customHeight="1">
      <c r="A24" s="100" t="s">
        <v>2408</v>
      </c>
      <c r="B24" s="100"/>
      <c r="C24" s="100"/>
      <c r="D24" s="100"/>
      <c r="E24" s="100"/>
      <c r="F24" s="100"/>
      <c r="G24" s="100"/>
      <c r="H24" s="100"/>
      <c r="I24" s="100"/>
    </row>
    <row r="25" spans="1:9" ht="18.75" customHeight="1">
      <c r="A25" s="3" t="s">
        <v>2409</v>
      </c>
      <c r="B25" s="3"/>
      <c r="C25" s="3"/>
      <c r="D25" s="3"/>
      <c r="E25" s="3"/>
      <c r="F25" s="3"/>
      <c r="G25" s="3"/>
      <c r="H25" s="3"/>
      <c r="I25" s="3"/>
    </row>
    <row r="26" spans="1:9" ht="18.75" customHeight="1">
      <c r="A26" s="3" t="s">
        <v>2410</v>
      </c>
      <c r="B26" s="3"/>
      <c r="C26" s="3"/>
      <c r="D26" s="3"/>
      <c r="E26" s="3"/>
      <c r="F26" s="3"/>
      <c r="G26" s="3"/>
      <c r="H26" s="3"/>
      <c r="I26" s="3"/>
    </row>
    <row r="27" spans="1:9" ht="18.75" customHeight="1">
      <c r="A27" s="100" t="s">
        <v>2411</v>
      </c>
      <c r="B27" s="100"/>
      <c r="C27" s="100"/>
      <c r="D27" s="100"/>
      <c r="E27" s="100"/>
      <c r="F27" s="100"/>
      <c r="G27" s="100"/>
      <c r="H27" s="100"/>
      <c r="I27" s="100"/>
    </row>
    <row r="28" spans="1:9" ht="36" customHeight="1">
      <c r="A28" s="3" t="s">
        <v>2412</v>
      </c>
      <c r="B28" s="3"/>
      <c r="C28" s="3"/>
      <c r="D28" s="3"/>
      <c r="E28" s="3"/>
      <c r="F28" s="3"/>
      <c r="G28" s="3"/>
      <c r="H28" s="3"/>
      <c r="I28" s="3"/>
    </row>
    <row r="29" spans="1:9" ht="52.5" customHeight="1">
      <c r="A29" s="3" t="s">
        <v>2413</v>
      </c>
      <c r="B29" s="3"/>
      <c r="C29" s="3"/>
      <c r="D29" s="3"/>
      <c r="E29" s="3"/>
      <c r="F29" s="3"/>
      <c r="G29" s="3"/>
      <c r="H29" s="3"/>
      <c r="I29" s="3"/>
    </row>
    <row r="30" spans="1:9" ht="47.25" customHeight="1">
      <c r="A30" s="3" t="s">
        <v>2414</v>
      </c>
      <c r="B30" s="3"/>
      <c r="C30" s="3"/>
      <c r="D30" s="3"/>
      <c r="E30" s="3"/>
      <c r="F30" s="3"/>
      <c r="G30" s="3"/>
      <c r="H30" s="3"/>
      <c r="I30" s="3"/>
    </row>
    <row r="31" spans="1:9" ht="18.75" customHeight="1">
      <c r="A31" s="3" t="s">
        <v>2415</v>
      </c>
      <c r="B31" s="3"/>
      <c r="C31" s="3"/>
      <c r="D31" s="3"/>
      <c r="E31" s="3"/>
      <c r="F31" s="3"/>
      <c r="G31" s="3"/>
      <c r="H31" s="3"/>
      <c r="I31" s="3"/>
    </row>
    <row r="32" spans="1:9" ht="33.75" customHeight="1">
      <c r="A32" s="3" t="s">
        <v>2416</v>
      </c>
      <c r="B32" s="3"/>
      <c r="C32" s="3"/>
      <c r="D32" s="3"/>
      <c r="E32" s="3"/>
      <c r="F32" s="3"/>
      <c r="G32" s="3"/>
      <c r="H32" s="3"/>
      <c r="I32" s="3"/>
    </row>
    <row r="33" spans="1:9" ht="18.75" customHeight="1">
      <c r="A33" s="3" t="s">
        <v>2417</v>
      </c>
      <c r="B33" s="3"/>
      <c r="C33" s="3"/>
      <c r="D33" s="3"/>
      <c r="E33" s="3"/>
      <c r="F33" s="3"/>
      <c r="G33" s="3"/>
      <c r="H33" s="3"/>
      <c r="I33" s="3"/>
    </row>
    <row r="34" spans="1:9" ht="18.75" customHeight="1">
      <c r="A34" s="3" t="s">
        <v>2418</v>
      </c>
      <c r="B34" s="3"/>
      <c r="C34" s="3"/>
      <c r="D34" s="3"/>
      <c r="E34" s="3"/>
      <c r="F34" s="3"/>
      <c r="G34" s="3"/>
      <c r="H34" s="3"/>
      <c r="I34" s="3"/>
    </row>
    <row r="35" spans="1:9" ht="48.75" customHeight="1">
      <c r="A35" s="3" t="s">
        <v>2419</v>
      </c>
      <c r="B35" s="3"/>
      <c r="C35" s="3"/>
      <c r="D35" s="3"/>
      <c r="E35" s="3"/>
      <c r="F35" s="3"/>
      <c r="G35" s="3"/>
      <c r="H35" s="3"/>
      <c r="I35" s="3"/>
    </row>
    <row r="36" spans="1:9" ht="36" customHeight="1">
      <c r="A36" s="3" t="s">
        <v>2420</v>
      </c>
      <c r="B36" s="3"/>
      <c r="C36" s="3"/>
      <c r="D36" s="3"/>
      <c r="E36" s="3"/>
      <c r="F36" s="3"/>
      <c r="G36" s="3"/>
      <c r="H36" s="3"/>
      <c r="I36" s="3"/>
    </row>
    <row r="37" spans="1:9" ht="18.75" customHeight="1">
      <c r="A37" s="3" t="s">
        <v>2421</v>
      </c>
      <c r="B37" s="3"/>
      <c r="C37" s="3"/>
      <c r="D37" s="3"/>
      <c r="E37" s="3"/>
      <c r="F37" s="3"/>
      <c r="G37" s="3"/>
      <c r="H37" s="3"/>
      <c r="I37" s="3"/>
    </row>
    <row r="38" spans="1:9" ht="36" customHeight="1">
      <c r="A38" s="3" t="s">
        <v>2422</v>
      </c>
      <c r="B38" s="3"/>
      <c r="C38" s="3"/>
      <c r="D38" s="3"/>
      <c r="E38" s="3"/>
      <c r="F38" s="3"/>
      <c r="G38" s="3"/>
      <c r="H38" s="3"/>
      <c r="I38" s="3"/>
    </row>
    <row r="39" spans="1:9" ht="33" customHeight="1">
      <c r="A39" s="3" t="s">
        <v>2423</v>
      </c>
      <c r="B39" s="3"/>
      <c r="C39" s="3"/>
      <c r="D39" s="3"/>
      <c r="E39" s="3"/>
      <c r="F39" s="3"/>
      <c r="G39" s="3"/>
      <c r="H39" s="3"/>
      <c r="I39" s="3"/>
    </row>
    <row r="40" spans="1:9" ht="31.5" customHeight="1">
      <c r="A40" s="3" t="s">
        <v>2424</v>
      </c>
      <c r="B40" s="3"/>
      <c r="C40" s="3"/>
      <c r="D40" s="3"/>
      <c r="E40" s="3"/>
      <c r="F40" s="3"/>
      <c r="G40" s="3"/>
      <c r="H40" s="3"/>
      <c r="I40" s="3"/>
    </row>
    <row r="41" spans="1:9" ht="31.5" customHeight="1">
      <c r="A41" s="3" t="s">
        <v>2425</v>
      </c>
      <c r="B41" s="3"/>
      <c r="C41" s="3"/>
      <c r="D41" s="3"/>
      <c r="E41" s="3"/>
      <c r="F41" s="3"/>
      <c r="G41" s="3"/>
      <c r="H41" s="3"/>
      <c r="I41" s="3"/>
    </row>
    <row r="42" spans="1:9" ht="18.75" customHeight="1">
      <c r="A42" s="3" t="s">
        <v>2426</v>
      </c>
      <c r="B42" s="3"/>
      <c r="C42" s="3"/>
      <c r="D42" s="3"/>
      <c r="E42" s="3"/>
      <c r="F42" s="3"/>
      <c r="G42" s="3"/>
      <c r="H42" s="3"/>
      <c r="I42" s="3"/>
    </row>
    <row r="43" spans="1:9" ht="18.75" customHeight="1">
      <c r="A43" s="3" t="s">
        <v>2427</v>
      </c>
      <c r="B43" s="3"/>
      <c r="C43" s="3"/>
      <c r="D43" s="3"/>
      <c r="E43" s="3"/>
      <c r="F43" s="3"/>
      <c r="G43" s="3"/>
      <c r="H43" s="3"/>
      <c r="I43" s="3"/>
    </row>
    <row r="44" spans="1:9" ht="18.75" customHeight="1">
      <c r="A44" s="3" t="s">
        <v>2428</v>
      </c>
      <c r="B44" s="3"/>
      <c r="C44" s="3"/>
      <c r="D44" s="3"/>
      <c r="E44" s="3"/>
      <c r="F44" s="3"/>
      <c r="G44" s="3"/>
      <c r="H44" s="3"/>
      <c r="I44" s="3"/>
    </row>
    <row r="45" spans="1:9" ht="18.75" customHeight="1">
      <c r="A45" s="3" t="s">
        <v>2429</v>
      </c>
      <c r="B45" s="3"/>
      <c r="C45" s="3"/>
      <c r="D45" s="3"/>
      <c r="E45" s="3"/>
      <c r="F45" s="3"/>
      <c r="G45" s="3"/>
      <c r="H45" s="3"/>
      <c r="I45" s="3"/>
    </row>
    <row r="46" spans="1:9" ht="18.75" customHeight="1">
      <c r="A46" s="3" t="s">
        <v>2430</v>
      </c>
      <c r="B46" s="3"/>
      <c r="C46" s="3"/>
      <c r="D46" s="3"/>
      <c r="E46" s="3"/>
      <c r="F46" s="3"/>
      <c r="G46" s="3"/>
      <c r="H46" s="3"/>
      <c r="I46" s="3"/>
    </row>
    <row r="47" spans="1:9" ht="29.25" customHeight="1">
      <c r="A47" s="3" t="s">
        <v>2431</v>
      </c>
      <c r="B47" s="3"/>
      <c r="C47" s="3"/>
      <c r="D47" s="3"/>
      <c r="E47" s="3"/>
      <c r="F47" s="3"/>
      <c r="G47" s="3"/>
      <c r="H47" s="3"/>
      <c r="I47" s="3"/>
    </row>
    <row r="48" spans="1:9" ht="18.75" customHeight="1">
      <c r="A48" s="3" t="s">
        <v>2432</v>
      </c>
      <c r="B48" s="3"/>
      <c r="C48" s="3"/>
      <c r="D48" s="3"/>
      <c r="E48" s="3"/>
      <c r="F48" s="3"/>
      <c r="G48" s="3"/>
      <c r="H48" s="3"/>
      <c r="I48" s="3"/>
    </row>
    <row r="49" ht="18.75" customHeight="1"/>
    <row r="50" ht="18.75" customHeight="1"/>
    <row r="51" ht="18.75" customHeight="1"/>
    <row r="52" ht="18.75" customHeight="1"/>
    <row r="53" ht="18.75" customHeight="1"/>
    <row r="54" ht="18.75" customHeight="1"/>
  </sheetData>
  <sheetProtection/>
  <mergeCells count="47">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s>
  <printOptions/>
  <pageMargins left="0.75" right="0.75" top="1" bottom="1" header="0.5" footer="0.5"/>
  <pageSetup orientation="portrait" paperSize="9"/>
</worksheet>
</file>

<file path=xl/worksheets/sheet132.xml><?xml version="1.0" encoding="utf-8"?>
<worksheet xmlns="http://schemas.openxmlformats.org/spreadsheetml/2006/main" xmlns:r="http://schemas.openxmlformats.org/officeDocument/2006/relationships">
  <sheetPr>
    <tabColor indexed="41"/>
  </sheetPr>
  <dimension ref="A1:I6"/>
  <sheetViews>
    <sheetView workbookViewId="0" topLeftCell="A1">
      <selection activeCell="N25" sqref="N25"/>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26.25" customHeight="1"/>
    <row r="3" spans="1:9" ht="18.75" customHeight="1">
      <c r="A3" s="99" t="s">
        <v>274</v>
      </c>
      <c r="B3" s="99"/>
      <c r="C3" s="99"/>
      <c r="D3" s="99"/>
      <c r="E3" s="99"/>
      <c r="F3" s="99"/>
      <c r="G3" s="99"/>
      <c r="H3" s="99"/>
      <c r="I3" s="99"/>
    </row>
    <row r="4" spans="1:9" ht="32.25" customHeight="1">
      <c r="A4" s="3" t="s">
        <v>2433</v>
      </c>
      <c r="B4" s="3"/>
      <c r="C4" s="3"/>
      <c r="D4" s="3"/>
      <c r="E4" s="3"/>
      <c r="F4" s="3"/>
      <c r="G4" s="3"/>
      <c r="H4" s="3"/>
      <c r="I4" s="3"/>
    </row>
    <row r="5" spans="1:9" ht="18.75" customHeight="1">
      <c r="A5" s="99" t="s">
        <v>2434</v>
      </c>
      <c r="B5" s="99"/>
      <c r="C5" s="99"/>
      <c r="D5" s="99"/>
      <c r="E5" s="99"/>
      <c r="F5" s="99"/>
      <c r="G5" s="99"/>
      <c r="H5" s="99"/>
      <c r="I5" s="99"/>
    </row>
    <row r="6" spans="1:9" ht="18.75" customHeight="1">
      <c r="A6" s="3" t="s">
        <v>1661</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 footer="0.5"/>
  <pageSetup orientation="portrait" paperSize="9"/>
</worksheet>
</file>

<file path=xl/worksheets/sheet133.xml><?xml version="1.0" encoding="utf-8"?>
<worksheet xmlns="http://schemas.openxmlformats.org/spreadsheetml/2006/main" xmlns:r="http://schemas.openxmlformats.org/officeDocument/2006/relationships">
  <sheetPr>
    <tabColor indexed="41"/>
  </sheetPr>
  <dimension ref="A1:P15"/>
  <sheetViews>
    <sheetView workbookViewId="0" topLeftCell="B1">
      <selection activeCell="R14" sqref="R14"/>
    </sheetView>
  </sheetViews>
  <sheetFormatPr defaultColWidth="9.00390625" defaultRowHeight="14.25"/>
  <cols>
    <col min="1" max="1" width="21.375" style="691" customWidth="1"/>
    <col min="2" max="2" width="9.625" style="692" customWidth="1"/>
    <col min="3" max="3" width="10.875" style="693" customWidth="1"/>
    <col min="4" max="10" width="10.875" style="691" customWidth="1"/>
    <col min="11" max="16384" width="9.00390625" style="691" customWidth="1"/>
  </cols>
  <sheetData>
    <row r="1" spans="1:16" ht="30.75" customHeight="1">
      <c r="A1" s="706" t="s">
        <v>214</v>
      </c>
      <c r="B1" s="706"/>
      <c r="C1" s="706"/>
      <c r="D1" s="706"/>
      <c r="E1" s="706"/>
      <c r="F1" s="706"/>
      <c r="G1" s="706"/>
      <c r="H1" s="706"/>
      <c r="I1" s="706"/>
      <c r="J1" s="706"/>
      <c r="K1" s="706"/>
      <c r="L1" s="706"/>
      <c r="M1" s="706"/>
      <c r="N1" s="706"/>
      <c r="O1" s="706"/>
      <c r="P1" s="706"/>
    </row>
    <row r="2" spans="1:16" ht="30.75" customHeight="1">
      <c r="A2" s="685" t="s">
        <v>279</v>
      </c>
      <c r="B2" s="514" t="s">
        <v>280</v>
      </c>
      <c r="C2" s="707" t="s">
        <v>281</v>
      </c>
      <c r="D2" s="707" t="s">
        <v>282</v>
      </c>
      <c r="E2" s="707" t="s">
        <v>283</v>
      </c>
      <c r="F2" s="707" t="s">
        <v>284</v>
      </c>
      <c r="G2" s="707" t="s">
        <v>285</v>
      </c>
      <c r="H2" s="707" t="s">
        <v>286</v>
      </c>
      <c r="I2" s="707" t="s">
        <v>287</v>
      </c>
      <c r="J2" s="707" t="s">
        <v>288</v>
      </c>
      <c r="K2" s="707" t="s">
        <v>289</v>
      </c>
      <c r="L2" s="707" t="s">
        <v>290</v>
      </c>
      <c r="M2" s="707" t="s">
        <v>291</v>
      </c>
      <c r="N2" s="707" t="s">
        <v>292</v>
      </c>
      <c r="O2" s="707" t="s">
        <v>293</v>
      </c>
      <c r="P2" s="707" t="s">
        <v>294</v>
      </c>
    </row>
    <row r="3" spans="1:16" ht="30.75" customHeight="1">
      <c r="A3" s="687" t="s">
        <v>2435</v>
      </c>
      <c r="B3" s="697" t="s">
        <v>339</v>
      </c>
      <c r="C3" s="698">
        <v>69460</v>
      </c>
      <c r="D3" s="698">
        <v>67442</v>
      </c>
      <c r="E3" s="698">
        <v>70266</v>
      </c>
      <c r="F3" s="698">
        <v>72028</v>
      </c>
      <c r="G3" s="698">
        <v>78174</v>
      </c>
      <c r="H3" s="698">
        <v>81440</v>
      </c>
      <c r="I3" s="698">
        <v>84977</v>
      </c>
      <c r="J3" s="698">
        <v>91665</v>
      </c>
      <c r="K3" s="698">
        <v>91033</v>
      </c>
      <c r="L3" s="698">
        <v>91434</v>
      </c>
      <c r="M3" s="698">
        <v>95999</v>
      </c>
      <c r="N3" s="698">
        <v>91337</v>
      </c>
      <c r="O3" s="698">
        <v>94628</v>
      </c>
      <c r="P3" s="698">
        <v>92774</v>
      </c>
    </row>
    <row r="4" spans="1:16" ht="30.75" customHeight="1">
      <c r="A4" s="700" t="s">
        <v>2436</v>
      </c>
      <c r="B4" s="701" t="s">
        <v>339</v>
      </c>
      <c r="C4" s="521">
        <v>66841</v>
      </c>
      <c r="D4" s="521">
        <v>65012</v>
      </c>
      <c r="E4" s="521">
        <v>68957</v>
      </c>
      <c r="F4" s="521">
        <v>69070</v>
      </c>
      <c r="G4" s="521">
        <v>75104</v>
      </c>
      <c r="H4" s="521">
        <v>78571</v>
      </c>
      <c r="I4" s="521">
        <v>82630</v>
      </c>
      <c r="J4" s="521">
        <v>88764</v>
      </c>
      <c r="K4" s="521">
        <v>88630</v>
      </c>
      <c r="L4" s="521">
        <v>87245</v>
      </c>
      <c r="M4" s="521">
        <v>91428</v>
      </c>
      <c r="N4" s="521">
        <v>86637</v>
      </c>
      <c r="O4" s="521">
        <v>89775</v>
      </c>
      <c r="P4" s="521">
        <v>88238</v>
      </c>
    </row>
    <row r="5" spans="1:16" ht="30.75" customHeight="1">
      <c r="A5" s="687" t="s">
        <v>1437</v>
      </c>
      <c r="B5" s="697" t="s">
        <v>339</v>
      </c>
      <c r="C5" s="698">
        <v>70086</v>
      </c>
      <c r="D5" s="698">
        <v>68609</v>
      </c>
      <c r="E5" s="698">
        <v>68522</v>
      </c>
      <c r="F5" s="698">
        <v>72154</v>
      </c>
      <c r="G5" s="698">
        <v>77035</v>
      </c>
      <c r="H5" s="698">
        <v>79577</v>
      </c>
      <c r="I5" s="698">
        <v>85255</v>
      </c>
      <c r="J5" s="698">
        <v>90505</v>
      </c>
      <c r="K5" s="698">
        <v>89554</v>
      </c>
      <c r="L5" s="698">
        <v>92127</v>
      </c>
      <c r="M5" s="698">
        <v>97143</v>
      </c>
      <c r="N5" s="698">
        <v>92459</v>
      </c>
      <c r="O5" s="698">
        <v>94754</v>
      </c>
      <c r="P5" s="698">
        <v>93845</v>
      </c>
    </row>
    <row r="6" spans="1:16" ht="30.75" customHeight="1">
      <c r="A6" s="700" t="s">
        <v>2436</v>
      </c>
      <c r="B6" s="701" t="s">
        <v>339</v>
      </c>
      <c r="C6" s="521">
        <v>66225</v>
      </c>
      <c r="D6" s="521">
        <v>65936</v>
      </c>
      <c r="E6" s="521">
        <v>67118</v>
      </c>
      <c r="F6" s="521">
        <v>69097</v>
      </c>
      <c r="G6" s="521">
        <v>73724</v>
      </c>
      <c r="H6" s="521">
        <v>76599</v>
      </c>
      <c r="I6" s="521">
        <v>82701</v>
      </c>
      <c r="J6" s="521">
        <v>87394</v>
      </c>
      <c r="K6" s="521">
        <v>87058</v>
      </c>
      <c r="L6" s="521">
        <v>88064</v>
      </c>
      <c r="M6" s="521">
        <v>92212</v>
      </c>
      <c r="N6" s="521">
        <v>87721</v>
      </c>
      <c r="O6" s="521">
        <v>89651</v>
      </c>
      <c r="P6" s="521">
        <v>89316</v>
      </c>
    </row>
    <row r="7" spans="1:16" ht="30.75" customHeight="1">
      <c r="A7" s="700" t="s">
        <v>2437</v>
      </c>
      <c r="B7" s="701" t="s">
        <v>339</v>
      </c>
      <c r="C7" s="521">
        <v>365</v>
      </c>
      <c r="D7" s="521">
        <v>368</v>
      </c>
      <c r="E7" s="521">
        <v>292</v>
      </c>
      <c r="F7" s="521">
        <v>562</v>
      </c>
      <c r="G7" s="521">
        <v>416</v>
      </c>
      <c r="H7" s="521">
        <v>533</v>
      </c>
      <c r="I7" s="521">
        <v>436</v>
      </c>
      <c r="J7" s="521">
        <v>415</v>
      </c>
      <c r="K7" s="521">
        <v>416</v>
      </c>
      <c r="L7" s="521">
        <v>363</v>
      </c>
      <c r="M7" s="521">
        <v>918</v>
      </c>
      <c r="N7" s="521">
        <v>1123</v>
      </c>
      <c r="O7" s="521">
        <v>872</v>
      </c>
      <c r="P7" s="521">
        <v>600</v>
      </c>
    </row>
    <row r="8" spans="1:16" ht="30.75" customHeight="1">
      <c r="A8" s="700" t="s">
        <v>2438</v>
      </c>
      <c r="B8" s="701" t="s">
        <v>339</v>
      </c>
      <c r="C8" s="521">
        <v>35089</v>
      </c>
      <c r="D8" s="521">
        <v>34564</v>
      </c>
      <c r="E8" s="521">
        <v>35288</v>
      </c>
      <c r="F8" s="521">
        <v>35775</v>
      </c>
      <c r="G8" s="521">
        <v>37800</v>
      </c>
      <c r="H8" s="521">
        <v>39122</v>
      </c>
      <c r="I8" s="521">
        <v>43915</v>
      </c>
      <c r="J8" s="521">
        <v>43437</v>
      </c>
      <c r="K8" s="521">
        <v>41566</v>
      </c>
      <c r="L8" s="521">
        <v>42047</v>
      </c>
      <c r="M8" s="521">
        <v>39446</v>
      </c>
      <c r="N8" s="521">
        <v>35023</v>
      </c>
      <c r="O8" s="521">
        <v>36335</v>
      </c>
      <c r="P8" s="521">
        <v>34191</v>
      </c>
    </row>
    <row r="9" spans="1:16" ht="30.75" customHeight="1">
      <c r="A9" s="700" t="s">
        <v>2439</v>
      </c>
      <c r="B9" s="701" t="s">
        <v>339</v>
      </c>
      <c r="C9" s="521">
        <v>30771</v>
      </c>
      <c r="D9" s="521">
        <v>31004</v>
      </c>
      <c r="E9" s="521">
        <v>31538</v>
      </c>
      <c r="F9" s="521">
        <v>32760</v>
      </c>
      <c r="G9" s="521">
        <v>35508</v>
      </c>
      <c r="H9" s="521">
        <v>36944</v>
      </c>
      <c r="I9" s="521">
        <v>38350</v>
      </c>
      <c r="J9" s="521">
        <v>43542</v>
      </c>
      <c r="K9" s="521">
        <v>45076</v>
      </c>
      <c r="L9" s="521">
        <v>45654</v>
      </c>
      <c r="M9" s="521">
        <v>51848</v>
      </c>
      <c r="N9" s="521">
        <v>51575</v>
      </c>
      <c r="O9" s="521">
        <v>52444</v>
      </c>
      <c r="P9" s="521">
        <v>54525</v>
      </c>
    </row>
    <row r="10" spans="1:16" ht="30.75" customHeight="1">
      <c r="A10" s="687" t="s">
        <v>1438</v>
      </c>
      <c r="B10" s="697" t="s">
        <v>341</v>
      </c>
      <c r="C10" s="698">
        <v>177375</v>
      </c>
      <c r="D10" s="698">
        <v>195611</v>
      </c>
      <c r="E10" s="698">
        <v>232661</v>
      </c>
      <c r="F10" s="698">
        <v>273043</v>
      </c>
      <c r="G10" s="698">
        <v>315817</v>
      </c>
      <c r="H10" s="698">
        <v>367972.7025</v>
      </c>
      <c r="I10" s="698">
        <v>463209.4279</v>
      </c>
      <c r="J10" s="698">
        <v>527484</v>
      </c>
      <c r="K10" s="698">
        <v>580239</v>
      </c>
      <c r="L10" s="698">
        <v>697247</v>
      </c>
      <c r="M10" s="698">
        <v>812813</v>
      </c>
      <c r="N10" s="698">
        <v>873475</v>
      </c>
      <c r="O10" s="698">
        <v>1009413</v>
      </c>
      <c r="P10" s="698">
        <v>1084868</v>
      </c>
    </row>
    <row r="11" spans="1:16" ht="30.75" customHeight="1">
      <c r="A11" s="700" t="s">
        <v>2436</v>
      </c>
      <c r="B11" s="701" t="s">
        <v>341</v>
      </c>
      <c r="C11" s="521">
        <v>169769</v>
      </c>
      <c r="D11" s="521">
        <v>187356</v>
      </c>
      <c r="E11" s="521">
        <v>225302</v>
      </c>
      <c r="F11" s="521">
        <v>258432</v>
      </c>
      <c r="G11" s="521">
        <v>296505</v>
      </c>
      <c r="H11" s="521">
        <v>351105.4739</v>
      </c>
      <c r="I11" s="521">
        <v>447816</v>
      </c>
      <c r="J11" s="521">
        <v>507670</v>
      </c>
      <c r="K11" s="521">
        <v>558033</v>
      </c>
      <c r="L11" s="521">
        <v>670705</v>
      </c>
      <c r="M11" s="521">
        <v>780375</v>
      </c>
      <c r="N11" s="521">
        <v>833800</v>
      </c>
      <c r="O11" s="521">
        <v>974828</v>
      </c>
      <c r="P11" s="521">
        <v>1052456</v>
      </c>
    </row>
    <row r="12" spans="1:16" ht="30.75" customHeight="1">
      <c r="A12" s="687" t="s">
        <v>2440</v>
      </c>
      <c r="B12" s="697" t="s">
        <v>357</v>
      </c>
      <c r="C12" s="698">
        <v>25308</v>
      </c>
      <c r="D12" s="698">
        <v>28511</v>
      </c>
      <c r="E12" s="698">
        <v>33954</v>
      </c>
      <c r="F12" s="698">
        <v>37842</v>
      </c>
      <c r="G12" s="698">
        <v>40996.543051859546</v>
      </c>
      <c r="H12" s="698">
        <v>46241.087562989305</v>
      </c>
      <c r="I12" s="698">
        <v>54332</v>
      </c>
      <c r="J12" s="698">
        <v>58282</v>
      </c>
      <c r="K12" s="698">
        <v>64792</v>
      </c>
      <c r="L12" s="698">
        <v>75683</v>
      </c>
      <c r="M12" s="698">
        <v>83672</v>
      </c>
      <c r="N12" s="698">
        <v>94472</v>
      </c>
      <c r="O12" s="698">
        <v>106530</v>
      </c>
      <c r="P12" s="698">
        <v>115602</v>
      </c>
    </row>
    <row r="13" spans="1:16" ht="30.75" customHeight="1">
      <c r="A13" s="703" t="s">
        <v>2441</v>
      </c>
      <c r="B13" s="708" t="s">
        <v>357</v>
      </c>
      <c r="C13" s="709">
        <v>25635</v>
      </c>
      <c r="D13" s="709">
        <v>28415</v>
      </c>
      <c r="E13" s="709">
        <v>33568</v>
      </c>
      <c r="F13" s="709">
        <v>37401</v>
      </c>
      <c r="G13" s="709">
        <v>40218</v>
      </c>
      <c r="H13" s="709">
        <v>45837</v>
      </c>
      <c r="I13" s="709">
        <v>54149</v>
      </c>
      <c r="J13" s="709">
        <v>58090</v>
      </c>
      <c r="K13" s="709">
        <v>64099</v>
      </c>
      <c r="L13" s="709">
        <v>76161</v>
      </c>
      <c r="M13" s="709">
        <v>84628</v>
      </c>
      <c r="N13" s="709">
        <v>95051</v>
      </c>
      <c r="O13" s="712">
        <v>108736</v>
      </c>
      <c r="P13" s="712">
        <v>117835</v>
      </c>
    </row>
    <row r="14" spans="1:14" ht="23.25" customHeight="1">
      <c r="A14" s="710" t="s">
        <v>2442</v>
      </c>
      <c r="B14" s="710"/>
      <c r="C14" s="710"/>
      <c r="D14" s="710"/>
      <c r="E14" s="710"/>
      <c r="F14" s="710"/>
      <c r="G14" s="710"/>
      <c r="H14" s="710"/>
      <c r="I14" s="710"/>
      <c r="J14" s="710"/>
      <c r="K14" s="710"/>
      <c r="L14" s="710"/>
      <c r="M14" s="710"/>
      <c r="N14" s="710"/>
    </row>
    <row r="15" spans="1:12" ht="12.75">
      <c r="A15" s="711"/>
      <c r="B15" s="711"/>
      <c r="C15" s="711"/>
      <c r="D15" s="711"/>
      <c r="E15" s="711"/>
      <c r="F15" s="711"/>
      <c r="G15" s="711"/>
      <c r="H15" s="711"/>
      <c r="I15" s="711"/>
      <c r="J15" s="711"/>
      <c r="K15" s="711"/>
      <c r="L15" s="713"/>
    </row>
  </sheetData>
  <sheetProtection/>
  <mergeCells count="3">
    <mergeCell ref="A1:P1"/>
    <mergeCell ref="A14:N14"/>
    <mergeCell ref="A15:L15"/>
  </mergeCells>
  <printOptions/>
  <pageMargins left="0.75" right="0.75" top="1" bottom="1" header="0.5" footer="0.5"/>
  <pageSetup horizontalDpi="600" verticalDpi="600" orientation="portrait" paperSize="9"/>
</worksheet>
</file>

<file path=xl/worksheets/sheet134.xml><?xml version="1.0" encoding="utf-8"?>
<worksheet xmlns="http://schemas.openxmlformats.org/spreadsheetml/2006/main" xmlns:r="http://schemas.openxmlformats.org/officeDocument/2006/relationships">
  <sheetPr>
    <tabColor indexed="41"/>
  </sheetPr>
  <dimension ref="A1:E13"/>
  <sheetViews>
    <sheetView workbookViewId="0" topLeftCell="A1">
      <selection activeCell="C3" sqref="C3:E13"/>
    </sheetView>
  </sheetViews>
  <sheetFormatPr defaultColWidth="9.00390625" defaultRowHeight="14.25"/>
  <cols>
    <col min="1" max="1" width="24.00390625" style="691" customWidth="1"/>
    <col min="2" max="2" width="8.25390625" style="692" customWidth="1"/>
    <col min="3" max="3" width="14.375" style="693" customWidth="1"/>
    <col min="4" max="5" width="14.375" style="691" customWidth="1"/>
    <col min="6" max="16384" width="9.00390625" style="691" customWidth="1"/>
  </cols>
  <sheetData>
    <row r="1" spans="1:5" ht="30.75" customHeight="1">
      <c r="A1" s="511" t="s">
        <v>215</v>
      </c>
      <c r="B1" s="511"/>
      <c r="C1" s="511"/>
      <c r="D1" s="511"/>
      <c r="E1" s="511"/>
    </row>
    <row r="2" spans="1:5" ht="30.75" customHeight="1">
      <c r="A2" s="694" t="s">
        <v>279</v>
      </c>
      <c r="B2" s="682" t="s">
        <v>280</v>
      </c>
      <c r="C2" s="695" t="s">
        <v>294</v>
      </c>
      <c r="D2" s="695" t="s">
        <v>293</v>
      </c>
      <c r="E2" s="696" t="s">
        <v>995</v>
      </c>
    </row>
    <row r="3" spans="1:5" ht="30.75" customHeight="1">
      <c r="A3" s="687" t="s">
        <v>2435</v>
      </c>
      <c r="B3" s="697" t="s">
        <v>339</v>
      </c>
      <c r="C3" s="698">
        <v>92774</v>
      </c>
      <c r="D3" s="698">
        <v>94628</v>
      </c>
      <c r="E3" s="699">
        <v>-1.9592509616603964</v>
      </c>
    </row>
    <row r="4" spans="1:5" ht="30.75" customHeight="1">
      <c r="A4" s="700" t="s">
        <v>2436</v>
      </c>
      <c r="B4" s="701" t="s">
        <v>339</v>
      </c>
      <c r="C4" s="521">
        <v>88238</v>
      </c>
      <c r="D4" s="521">
        <v>89775</v>
      </c>
      <c r="E4" s="702">
        <v>-1.7120579225842383</v>
      </c>
    </row>
    <row r="5" spans="1:5" ht="30.75" customHeight="1">
      <c r="A5" s="687" t="s">
        <v>1437</v>
      </c>
      <c r="B5" s="697" t="s">
        <v>339</v>
      </c>
      <c r="C5" s="698">
        <v>93845</v>
      </c>
      <c r="D5" s="698">
        <v>94754</v>
      </c>
      <c r="E5" s="699">
        <v>-0.9593262553559745</v>
      </c>
    </row>
    <row r="6" spans="1:5" ht="30.75" customHeight="1">
      <c r="A6" s="700" t="s">
        <v>2436</v>
      </c>
      <c r="B6" s="701" t="s">
        <v>339</v>
      </c>
      <c r="C6" s="521">
        <v>89316</v>
      </c>
      <c r="D6" s="521">
        <v>89651</v>
      </c>
      <c r="E6" s="702">
        <v>-0.37367123623830184</v>
      </c>
    </row>
    <row r="7" spans="1:5" ht="30.75" customHeight="1">
      <c r="A7" s="700" t="s">
        <v>2437</v>
      </c>
      <c r="B7" s="701" t="s">
        <v>339</v>
      </c>
      <c r="C7" s="521">
        <v>600</v>
      </c>
      <c r="D7" s="521">
        <v>872</v>
      </c>
      <c r="E7" s="702">
        <v>-31.19266055045872</v>
      </c>
    </row>
    <row r="8" spans="1:5" ht="30.75" customHeight="1">
      <c r="A8" s="700" t="s">
        <v>2438</v>
      </c>
      <c r="B8" s="701" t="s">
        <v>339</v>
      </c>
      <c r="C8" s="521">
        <v>34191</v>
      </c>
      <c r="D8" s="521">
        <v>36335</v>
      </c>
      <c r="E8" s="702">
        <v>-5.900646759322966</v>
      </c>
    </row>
    <row r="9" spans="1:5" ht="30.75" customHeight="1">
      <c r="A9" s="700" t="s">
        <v>2439</v>
      </c>
      <c r="B9" s="701" t="s">
        <v>339</v>
      </c>
      <c r="C9" s="521">
        <v>54525</v>
      </c>
      <c r="D9" s="521">
        <v>52444</v>
      </c>
      <c r="E9" s="702">
        <v>3.9680421020517125</v>
      </c>
    </row>
    <row r="10" spans="1:5" ht="30.75" customHeight="1">
      <c r="A10" s="687" t="s">
        <v>1438</v>
      </c>
      <c r="B10" s="697" t="s">
        <v>341</v>
      </c>
      <c r="C10" s="698">
        <v>1084868</v>
      </c>
      <c r="D10" s="698">
        <v>1009413</v>
      </c>
      <c r="E10" s="699">
        <v>7.47513653975132</v>
      </c>
    </row>
    <row r="11" spans="1:5" ht="30.75" customHeight="1">
      <c r="A11" s="700" t="s">
        <v>2436</v>
      </c>
      <c r="B11" s="701" t="s">
        <v>341</v>
      </c>
      <c r="C11" s="521">
        <v>1052456</v>
      </c>
      <c r="D11" s="521">
        <v>974828</v>
      </c>
      <c r="E11" s="702">
        <v>7.963250952988629</v>
      </c>
    </row>
    <row r="12" spans="1:5" ht="30.75" customHeight="1">
      <c r="A12" s="687" t="s">
        <v>2440</v>
      </c>
      <c r="B12" s="701" t="s">
        <v>357</v>
      </c>
      <c r="C12" s="521">
        <v>115602</v>
      </c>
      <c r="D12" s="521">
        <v>106530</v>
      </c>
      <c r="E12" s="702">
        <v>8.51591101098282</v>
      </c>
    </row>
    <row r="13" spans="1:5" ht="30.75" customHeight="1">
      <c r="A13" s="703" t="s">
        <v>2441</v>
      </c>
      <c r="B13" s="704" t="s">
        <v>357</v>
      </c>
      <c r="C13" s="539">
        <v>117835</v>
      </c>
      <c r="D13" s="539">
        <v>108736</v>
      </c>
      <c r="E13" s="705">
        <v>8.367973808122425</v>
      </c>
    </row>
  </sheetData>
  <sheetProtection/>
  <mergeCells count="1">
    <mergeCell ref="A1:E1"/>
  </mergeCells>
  <printOptions/>
  <pageMargins left="0.75" right="0.75" top="1" bottom="1" header="0.5" footer="0.5"/>
  <pageSetup horizontalDpi="600" verticalDpi="600" orientation="portrait" paperSize="9"/>
</worksheet>
</file>

<file path=xl/worksheets/sheet135.xml><?xml version="1.0" encoding="utf-8"?>
<worksheet xmlns="http://schemas.openxmlformats.org/spreadsheetml/2006/main" xmlns:r="http://schemas.openxmlformats.org/officeDocument/2006/relationships">
  <sheetPr>
    <tabColor indexed="41"/>
  </sheetPr>
  <dimension ref="A1:N28"/>
  <sheetViews>
    <sheetView workbookViewId="0" topLeftCell="A1">
      <pane xSplit="1" ySplit="4" topLeftCell="B5" activePane="bottomRight" state="frozen"/>
      <selection pane="bottomRight" activeCell="O23" sqref="O23"/>
    </sheetView>
  </sheetViews>
  <sheetFormatPr defaultColWidth="9.00390625" defaultRowHeight="14.25"/>
  <cols>
    <col min="1" max="1" width="32.75390625" style="680" bestFit="1" customWidth="1"/>
    <col min="2" max="3" width="8.50390625" style="680" bestFit="1" customWidth="1"/>
    <col min="4" max="4" width="9.75390625" style="680" bestFit="1" customWidth="1"/>
    <col min="5" max="6" width="8.50390625" style="680" bestFit="1" customWidth="1"/>
    <col min="7" max="7" width="9.75390625" style="680" bestFit="1" customWidth="1"/>
    <col min="8" max="8" width="10.375" style="680" customWidth="1"/>
    <col min="9" max="9" width="11.375" style="680" customWidth="1"/>
    <col min="10" max="10" width="9.75390625" style="680" bestFit="1" customWidth="1"/>
    <col min="11" max="12" width="10.375" style="680" bestFit="1" customWidth="1"/>
    <col min="13" max="13" width="10.50390625" style="680" bestFit="1" customWidth="1"/>
    <col min="14" max="16384" width="9.00390625" style="680" customWidth="1"/>
  </cols>
  <sheetData>
    <row r="1" spans="1:13" ht="23.25" customHeight="1">
      <c r="A1" s="511" t="s">
        <v>216</v>
      </c>
      <c r="B1" s="511"/>
      <c r="C1" s="511"/>
      <c r="D1" s="511"/>
      <c r="E1" s="511"/>
      <c r="F1" s="511"/>
      <c r="G1" s="511"/>
      <c r="H1" s="511"/>
      <c r="I1" s="511"/>
      <c r="J1" s="511"/>
      <c r="K1" s="511"/>
      <c r="L1" s="511"/>
      <c r="M1" s="511"/>
    </row>
    <row r="2" spans="1:13" s="508" customFormat="1" ht="18.75" customHeight="1">
      <c r="A2" s="681" t="s">
        <v>279</v>
      </c>
      <c r="B2" s="682" t="s">
        <v>2443</v>
      </c>
      <c r="C2" s="682"/>
      <c r="D2" s="682"/>
      <c r="E2" s="682" t="s">
        <v>2444</v>
      </c>
      <c r="F2" s="682"/>
      <c r="G2" s="682"/>
      <c r="H2" s="682" t="s">
        <v>2445</v>
      </c>
      <c r="I2" s="682"/>
      <c r="J2" s="682"/>
      <c r="K2" s="682" t="s">
        <v>2446</v>
      </c>
      <c r="L2" s="682"/>
      <c r="M2" s="690"/>
    </row>
    <row r="3" spans="1:14" s="508" customFormat="1" ht="11.25" customHeight="1">
      <c r="A3" s="512"/>
      <c r="B3" s="683" t="s">
        <v>2447</v>
      </c>
      <c r="C3" s="684"/>
      <c r="D3" s="517" t="s">
        <v>2448</v>
      </c>
      <c r="E3" s="683" t="s">
        <v>2447</v>
      </c>
      <c r="F3" s="684"/>
      <c r="G3" s="517" t="s">
        <v>2448</v>
      </c>
      <c r="H3" s="683" t="s">
        <v>2447</v>
      </c>
      <c r="I3" s="684"/>
      <c r="J3" s="517" t="s">
        <v>2448</v>
      </c>
      <c r="K3" s="683" t="s">
        <v>2447</v>
      </c>
      <c r="L3" s="683" t="s">
        <v>2449</v>
      </c>
      <c r="M3" s="683" t="s">
        <v>2448</v>
      </c>
      <c r="N3" s="510"/>
    </row>
    <row r="4" spans="1:14" s="508" customFormat="1" ht="20.25" customHeight="1">
      <c r="A4" s="685"/>
      <c r="B4" s="514"/>
      <c r="C4" s="686" t="s">
        <v>2450</v>
      </c>
      <c r="D4" s="514"/>
      <c r="E4" s="514"/>
      <c r="F4" s="686" t="s">
        <v>2450</v>
      </c>
      <c r="G4" s="514"/>
      <c r="H4" s="514"/>
      <c r="I4" s="686" t="s">
        <v>2450</v>
      </c>
      <c r="J4" s="514"/>
      <c r="K4" s="514"/>
      <c r="L4" s="514" t="s">
        <v>2450</v>
      </c>
      <c r="M4" s="532"/>
      <c r="N4" s="510"/>
    </row>
    <row r="5" spans="1:13" s="508" customFormat="1" ht="18.75" customHeight="1">
      <c r="A5" s="687" t="s">
        <v>468</v>
      </c>
      <c r="B5" s="688">
        <v>92774</v>
      </c>
      <c r="C5" s="688">
        <v>88238</v>
      </c>
      <c r="D5" s="688">
        <v>267</v>
      </c>
      <c r="E5" s="688">
        <v>93845</v>
      </c>
      <c r="F5" s="688">
        <v>89316</v>
      </c>
      <c r="G5" s="688">
        <v>242</v>
      </c>
      <c r="H5" s="688">
        <v>1084868</v>
      </c>
      <c r="I5" s="688">
        <v>1052456</v>
      </c>
      <c r="J5" s="688">
        <v>961</v>
      </c>
      <c r="K5" s="688">
        <v>115602</v>
      </c>
      <c r="L5" s="688">
        <v>117835</v>
      </c>
      <c r="M5" s="677">
        <v>39710.74380165289</v>
      </c>
    </row>
    <row r="6" spans="1:13" s="508" customFormat="1" ht="18.75" customHeight="1">
      <c r="A6" s="662" t="s">
        <v>2451</v>
      </c>
      <c r="B6" s="663">
        <v>594</v>
      </c>
      <c r="C6" s="663">
        <v>590</v>
      </c>
      <c r="D6" s="663"/>
      <c r="E6" s="663">
        <v>609</v>
      </c>
      <c r="F6" s="663">
        <v>600</v>
      </c>
      <c r="G6" s="663"/>
      <c r="H6" s="663">
        <v>2896</v>
      </c>
      <c r="I6" s="663">
        <v>2881</v>
      </c>
      <c r="J6" s="663"/>
      <c r="K6" s="663">
        <v>47547</v>
      </c>
      <c r="L6" s="663">
        <v>48012</v>
      </c>
      <c r="M6" s="678"/>
    </row>
    <row r="7" spans="1:13" s="508" customFormat="1" ht="18.75" customHeight="1">
      <c r="A7" s="662" t="s">
        <v>2452</v>
      </c>
      <c r="B7" s="663"/>
      <c r="C7" s="663"/>
      <c r="D7" s="663"/>
      <c r="E7" s="663"/>
      <c r="F7" s="663"/>
      <c r="G7" s="663"/>
      <c r="H7" s="663"/>
      <c r="I7" s="663"/>
      <c r="J7" s="663"/>
      <c r="K7" s="663"/>
      <c r="L7" s="663"/>
      <c r="M7" s="678"/>
    </row>
    <row r="8" spans="1:13" s="508" customFormat="1" ht="18.75" customHeight="1">
      <c r="A8" s="662" t="s">
        <v>2453</v>
      </c>
      <c r="B8" s="663">
        <v>28058</v>
      </c>
      <c r="C8" s="663">
        <v>27643</v>
      </c>
      <c r="D8" s="663">
        <v>200</v>
      </c>
      <c r="E8" s="663">
        <v>28915</v>
      </c>
      <c r="F8" s="663">
        <v>28485</v>
      </c>
      <c r="G8" s="663">
        <v>168</v>
      </c>
      <c r="H8" s="663">
        <v>292107</v>
      </c>
      <c r="I8" s="663">
        <v>279385</v>
      </c>
      <c r="J8" s="663">
        <v>589</v>
      </c>
      <c r="K8" s="663">
        <v>101023</v>
      </c>
      <c r="L8" s="663">
        <v>98082</v>
      </c>
      <c r="M8" s="678">
        <v>35059.52380952381</v>
      </c>
    </row>
    <row r="9" spans="1:13" s="508" customFormat="1" ht="18.75" customHeight="1">
      <c r="A9" s="662" t="s">
        <v>2454</v>
      </c>
      <c r="B9" s="663">
        <v>761</v>
      </c>
      <c r="C9" s="663">
        <v>726</v>
      </c>
      <c r="D9" s="663"/>
      <c r="E9" s="663">
        <v>741</v>
      </c>
      <c r="F9" s="663">
        <v>713</v>
      </c>
      <c r="G9" s="663"/>
      <c r="H9" s="663">
        <v>5892</v>
      </c>
      <c r="I9" s="663">
        <v>5624</v>
      </c>
      <c r="J9" s="663"/>
      <c r="K9" s="663">
        <v>79511</v>
      </c>
      <c r="L9" s="663">
        <v>78877</v>
      </c>
      <c r="M9" s="678"/>
    </row>
    <row r="10" spans="1:13" s="508" customFormat="1" ht="18.75" customHeight="1">
      <c r="A10" s="662" t="s">
        <v>2455</v>
      </c>
      <c r="B10" s="663">
        <v>4972</v>
      </c>
      <c r="C10" s="663">
        <v>4956</v>
      </c>
      <c r="D10" s="663">
        <v>2</v>
      </c>
      <c r="E10" s="663">
        <v>5009</v>
      </c>
      <c r="F10" s="663">
        <v>4993</v>
      </c>
      <c r="G10" s="663">
        <v>1</v>
      </c>
      <c r="H10" s="663">
        <v>46896</v>
      </c>
      <c r="I10" s="663">
        <v>46792</v>
      </c>
      <c r="J10" s="663">
        <v>3</v>
      </c>
      <c r="K10" s="663">
        <v>93624</v>
      </c>
      <c r="L10" s="663">
        <v>93714</v>
      </c>
      <c r="M10" s="678">
        <v>30000</v>
      </c>
    </row>
    <row r="11" spans="1:13" s="508" customFormat="1" ht="18.75" customHeight="1">
      <c r="A11" s="662" t="s">
        <v>2456</v>
      </c>
      <c r="B11" s="663">
        <v>3846</v>
      </c>
      <c r="C11" s="663">
        <v>3644</v>
      </c>
      <c r="D11" s="663">
        <v>6</v>
      </c>
      <c r="E11" s="663">
        <v>3979</v>
      </c>
      <c r="F11" s="663">
        <v>3794</v>
      </c>
      <c r="G11" s="663">
        <v>6</v>
      </c>
      <c r="H11" s="663">
        <v>32073</v>
      </c>
      <c r="I11" s="663">
        <v>29530</v>
      </c>
      <c r="J11" s="663">
        <v>3</v>
      </c>
      <c r="K11" s="663">
        <v>80605</v>
      </c>
      <c r="L11" s="663">
        <v>77833</v>
      </c>
      <c r="M11" s="678">
        <v>5000</v>
      </c>
    </row>
    <row r="12" spans="1:13" s="508" customFormat="1" ht="18.75" customHeight="1">
      <c r="A12" s="662" t="s">
        <v>2457</v>
      </c>
      <c r="B12" s="663">
        <v>2815</v>
      </c>
      <c r="C12" s="663">
        <v>2795</v>
      </c>
      <c r="D12" s="663">
        <v>9</v>
      </c>
      <c r="E12" s="663">
        <v>2924</v>
      </c>
      <c r="F12" s="663">
        <v>2903</v>
      </c>
      <c r="G12" s="663">
        <v>9</v>
      </c>
      <c r="H12" s="663">
        <v>19302</v>
      </c>
      <c r="I12" s="663">
        <v>19227</v>
      </c>
      <c r="J12" s="663">
        <v>22</v>
      </c>
      <c r="K12" s="663">
        <v>66014</v>
      </c>
      <c r="L12" s="663">
        <v>66232</v>
      </c>
      <c r="M12" s="678">
        <v>24444.444444444445</v>
      </c>
    </row>
    <row r="13" spans="1:13" s="508" customFormat="1" ht="18.75" customHeight="1">
      <c r="A13" s="662" t="s">
        <v>2458</v>
      </c>
      <c r="B13" s="663">
        <v>2688</v>
      </c>
      <c r="C13" s="663">
        <v>2594</v>
      </c>
      <c r="D13" s="663">
        <v>6</v>
      </c>
      <c r="E13" s="663">
        <v>2742</v>
      </c>
      <c r="F13" s="663">
        <v>2645</v>
      </c>
      <c r="G13" s="663">
        <v>9</v>
      </c>
      <c r="H13" s="663">
        <v>18466</v>
      </c>
      <c r="I13" s="663">
        <v>17621</v>
      </c>
      <c r="J13" s="663">
        <v>23</v>
      </c>
      <c r="K13" s="663">
        <v>67345</v>
      </c>
      <c r="L13" s="663">
        <v>66619</v>
      </c>
      <c r="M13" s="678">
        <v>25555.555555555555</v>
      </c>
    </row>
    <row r="14" spans="1:13" s="508" customFormat="1" ht="18.75" customHeight="1">
      <c r="A14" s="662" t="s">
        <v>2459</v>
      </c>
      <c r="B14" s="663">
        <v>1462</v>
      </c>
      <c r="C14" s="663">
        <v>1391</v>
      </c>
      <c r="D14" s="663"/>
      <c r="E14" s="663">
        <v>1257</v>
      </c>
      <c r="F14" s="663">
        <v>1191</v>
      </c>
      <c r="G14" s="663"/>
      <c r="H14" s="663">
        <v>40321</v>
      </c>
      <c r="I14" s="663">
        <v>38703</v>
      </c>
      <c r="J14" s="663"/>
      <c r="K14" s="663">
        <v>320768</v>
      </c>
      <c r="L14" s="663">
        <v>324961</v>
      </c>
      <c r="M14" s="678"/>
    </row>
    <row r="15" spans="1:13" s="508" customFormat="1" ht="18.75" customHeight="1">
      <c r="A15" s="662" t="s">
        <v>2460</v>
      </c>
      <c r="B15" s="663">
        <v>1275</v>
      </c>
      <c r="C15" s="663">
        <v>1261</v>
      </c>
      <c r="D15" s="663"/>
      <c r="E15" s="663">
        <v>1304</v>
      </c>
      <c r="F15" s="663">
        <v>1287</v>
      </c>
      <c r="G15" s="663"/>
      <c r="H15" s="663">
        <v>61739</v>
      </c>
      <c r="I15" s="663">
        <v>60953</v>
      </c>
      <c r="J15" s="663"/>
      <c r="K15" s="663">
        <v>473455</v>
      </c>
      <c r="L15" s="663">
        <v>473607</v>
      </c>
      <c r="M15" s="678"/>
    </row>
    <row r="16" spans="1:13" s="508" customFormat="1" ht="18.75" customHeight="1">
      <c r="A16" s="662" t="s">
        <v>1918</v>
      </c>
      <c r="B16" s="663">
        <v>6652</v>
      </c>
      <c r="C16" s="663">
        <v>6112</v>
      </c>
      <c r="D16" s="663"/>
      <c r="E16" s="663">
        <v>6925</v>
      </c>
      <c r="F16" s="663">
        <v>6380</v>
      </c>
      <c r="G16" s="663"/>
      <c r="H16" s="663">
        <v>77145</v>
      </c>
      <c r="I16" s="663">
        <v>73859</v>
      </c>
      <c r="J16" s="663"/>
      <c r="K16" s="663">
        <v>111401</v>
      </c>
      <c r="L16" s="663">
        <v>115767</v>
      </c>
      <c r="M16" s="678"/>
    </row>
    <row r="17" spans="1:13" s="508" customFormat="1" ht="18.75" customHeight="1">
      <c r="A17" s="662" t="s">
        <v>2294</v>
      </c>
      <c r="B17" s="663">
        <v>6405</v>
      </c>
      <c r="C17" s="663">
        <v>5896</v>
      </c>
      <c r="D17" s="663">
        <v>4</v>
      </c>
      <c r="E17" s="663">
        <v>6235</v>
      </c>
      <c r="F17" s="663">
        <v>5713</v>
      </c>
      <c r="G17" s="663">
        <v>4</v>
      </c>
      <c r="H17" s="663">
        <v>34551</v>
      </c>
      <c r="I17" s="663">
        <v>33400</v>
      </c>
      <c r="J17" s="663">
        <v>12</v>
      </c>
      <c r="K17" s="663">
        <v>55414</v>
      </c>
      <c r="L17" s="663">
        <v>58463</v>
      </c>
      <c r="M17" s="678">
        <v>30000</v>
      </c>
    </row>
    <row r="18" spans="1:13" s="508" customFormat="1" ht="18.75" customHeight="1">
      <c r="A18" s="662" t="s">
        <v>2461</v>
      </c>
      <c r="B18" s="663">
        <v>2874</v>
      </c>
      <c r="C18" s="663">
        <v>2499</v>
      </c>
      <c r="D18" s="663">
        <v>1</v>
      </c>
      <c r="E18" s="663">
        <v>3020</v>
      </c>
      <c r="F18" s="663">
        <v>2603</v>
      </c>
      <c r="G18" s="663">
        <v>1</v>
      </c>
      <c r="H18" s="663">
        <v>36250</v>
      </c>
      <c r="I18" s="663">
        <v>32911</v>
      </c>
      <c r="J18" s="663">
        <v>3</v>
      </c>
      <c r="K18" s="663">
        <v>120034</v>
      </c>
      <c r="L18" s="663">
        <v>126436</v>
      </c>
      <c r="M18" s="678">
        <v>30000</v>
      </c>
    </row>
    <row r="19" spans="1:13" s="508" customFormat="1" ht="18.75" customHeight="1">
      <c r="A19" s="662" t="s">
        <v>2462</v>
      </c>
      <c r="B19" s="663">
        <v>3528</v>
      </c>
      <c r="C19" s="663">
        <v>3343</v>
      </c>
      <c r="D19" s="663">
        <v>19</v>
      </c>
      <c r="E19" s="663">
        <v>3473</v>
      </c>
      <c r="F19" s="663">
        <v>3343</v>
      </c>
      <c r="G19" s="663">
        <v>23</v>
      </c>
      <c r="H19" s="663">
        <v>30600</v>
      </c>
      <c r="I19" s="663">
        <v>30011</v>
      </c>
      <c r="J19" s="663">
        <v>188</v>
      </c>
      <c r="K19" s="663">
        <v>88107</v>
      </c>
      <c r="L19" s="663">
        <v>89771</v>
      </c>
      <c r="M19" s="678">
        <v>81739.13043478261</v>
      </c>
    </row>
    <row r="20" spans="1:13" s="508" customFormat="1" ht="18.75" customHeight="1">
      <c r="A20" s="662" t="s">
        <v>2463</v>
      </c>
      <c r="B20" s="663">
        <v>1012</v>
      </c>
      <c r="C20" s="663">
        <v>993</v>
      </c>
      <c r="D20" s="663">
        <v>3</v>
      </c>
      <c r="E20" s="663">
        <v>1060</v>
      </c>
      <c r="F20" s="663">
        <v>1041</v>
      </c>
      <c r="G20" s="663">
        <v>3</v>
      </c>
      <c r="H20" s="663">
        <v>7774</v>
      </c>
      <c r="I20" s="663">
        <v>7686</v>
      </c>
      <c r="J20" s="663">
        <v>5</v>
      </c>
      <c r="K20" s="663">
        <v>73336</v>
      </c>
      <c r="L20" s="663">
        <v>73831</v>
      </c>
      <c r="M20" s="678">
        <v>16666.666666666668</v>
      </c>
    </row>
    <row r="21" spans="1:13" s="508" customFormat="1" ht="18.75" customHeight="1">
      <c r="A21" s="662" t="s">
        <v>527</v>
      </c>
      <c r="B21" s="663">
        <v>6973</v>
      </c>
      <c r="C21" s="663">
        <v>6758</v>
      </c>
      <c r="D21" s="663">
        <v>4</v>
      </c>
      <c r="E21" s="663">
        <v>6928</v>
      </c>
      <c r="F21" s="663">
        <v>6716</v>
      </c>
      <c r="G21" s="663">
        <v>6</v>
      </c>
      <c r="H21" s="663">
        <v>111255</v>
      </c>
      <c r="I21" s="663">
        <v>110223</v>
      </c>
      <c r="J21" s="663">
        <v>40</v>
      </c>
      <c r="K21" s="663">
        <v>160587</v>
      </c>
      <c r="L21" s="663">
        <v>164120</v>
      </c>
      <c r="M21" s="678">
        <v>66666.66666666667</v>
      </c>
    </row>
    <row r="22" spans="1:13" s="508" customFormat="1" ht="18.75" customHeight="1">
      <c r="A22" s="662" t="s">
        <v>2464</v>
      </c>
      <c r="B22" s="663">
        <v>4623</v>
      </c>
      <c r="C22" s="663">
        <v>4451</v>
      </c>
      <c r="D22" s="663">
        <v>4</v>
      </c>
      <c r="E22" s="663">
        <v>4514</v>
      </c>
      <c r="F22" s="663">
        <v>4334</v>
      </c>
      <c r="G22" s="663">
        <v>3</v>
      </c>
      <c r="H22" s="663">
        <v>74576</v>
      </c>
      <c r="I22" s="663">
        <v>73172</v>
      </c>
      <c r="J22" s="663">
        <v>17</v>
      </c>
      <c r="K22" s="663">
        <v>165211</v>
      </c>
      <c r="L22" s="663">
        <v>168832</v>
      </c>
      <c r="M22" s="678">
        <v>56666.666666666664</v>
      </c>
    </row>
    <row r="23" spans="1:13" s="508" customFormat="1" ht="18.75" customHeight="1">
      <c r="A23" s="662" t="s">
        <v>2465</v>
      </c>
      <c r="B23" s="663">
        <v>1789</v>
      </c>
      <c r="C23" s="663">
        <v>1749</v>
      </c>
      <c r="D23" s="663">
        <v>4</v>
      </c>
      <c r="E23" s="663">
        <v>1817</v>
      </c>
      <c r="F23" s="663">
        <v>1776</v>
      </c>
      <c r="G23" s="663">
        <v>4</v>
      </c>
      <c r="H23" s="663">
        <v>30880</v>
      </c>
      <c r="I23" s="663">
        <v>30630</v>
      </c>
      <c r="J23" s="663">
        <v>24</v>
      </c>
      <c r="K23" s="663">
        <v>169950</v>
      </c>
      <c r="L23" s="663">
        <v>172468</v>
      </c>
      <c r="M23" s="678">
        <v>60000</v>
      </c>
    </row>
    <row r="24" spans="1:13" s="508" customFormat="1" ht="18.75" customHeight="1">
      <c r="A24" s="664" t="s">
        <v>2466</v>
      </c>
      <c r="B24" s="665">
        <v>12447</v>
      </c>
      <c r="C24" s="665">
        <v>10837</v>
      </c>
      <c r="D24" s="665">
        <v>5</v>
      </c>
      <c r="E24" s="665">
        <v>12393</v>
      </c>
      <c r="F24" s="665">
        <v>10799</v>
      </c>
      <c r="G24" s="665">
        <v>5</v>
      </c>
      <c r="H24" s="665">
        <v>162147</v>
      </c>
      <c r="I24" s="665">
        <v>159849</v>
      </c>
      <c r="J24" s="665">
        <v>32</v>
      </c>
      <c r="K24" s="665">
        <v>130837</v>
      </c>
      <c r="L24" s="665">
        <v>148022</v>
      </c>
      <c r="M24" s="679">
        <v>64000</v>
      </c>
    </row>
    <row r="26" ht="12.75">
      <c r="E26" s="689"/>
    </row>
    <row r="28" ht="12.75">
      <c r="H28" s="689"/>
    </row>
  </sheetData>
  <sheetProtection/>
  <mergeCells count="15">
    <mergeCell ref="A1:M1"/>
    <mergeCell ref="B2:D2"/>
    <mergeCell ref="E2:G2"/>
    <mergeCell ref="H2:J2"/>
    <mergeCell ref="K2:M2"/>
    <mergeCell ref="A2:A4"/>
    <mergeCell ref="B3:B4"/>
    <mergeCell ref="D3:D4"/>
    <mergeCell ref="E3:E4"/>
    <mergeCell ref="G3:G4"/>
    <mergeCell ref="H3:H4"/>
    <mergeCell ref="J3:J4"/>
    <mergeCell ref="K3:K4"/>
    <mergeCell ref="L3:L4"/>
    <mergeCell ref="M3:M4"/>
  </mergeCells>
  <printOptions/>
  <pageMargins left="0.75" right="0.75" top="1" bottom="1" header="0.5" footer="0.5"/>
  <pageSetup horizontalDpi="600" verticalDpi="600" orientation="portrait" paperSize="9"/>
</worksheet>
</file>

<file path=xl/worksheets/sheet136.xml><?xml version="1.0" encoding="utf-8"?>
<worksheet xmlns="http://schemas.openxmlformats.org/spreadsheetml/2006/main" xmlns:r="http://schemas.openxmlformats.org/officeDocument/2006/relationships">
  <sheetPr>
    <tabColor indexed="41"/>
  </sheetPr>
  <dimension ref="A1:S86"/>
  <sheetViews>
    <sheetView workbookViewId="0" topLeftCell="A1">
      <pane xSplit="1" ySplit="3" topLeftCell="B4" activePane="bottomRight" state="frozen"/>
      <selection pane="bottomRight" activeCell="G17" sqref="G17"/>
    </sheetView>
  </sheetViews>
  <sheetFormatPr defaultColWidth="9.00390625" defaultRowHeight="14.25"/>
  <cols>
    <col min="1" max="1" width="34.125" style="645" customWidth="1"/>
    <col min="2" max="3" width="9.375" style="645" bestFit="1" customWidth="1"/>
    <col min="4" max="4" width="9.125" style="645" bestFit="1" customWidth="1"/>
    <col min="5" max="5" width="9.375" style="645" bestFit="1" customWidth="1"/>
    <col min="6" max="6" width="9.00390625" style="645" customWidth="1"/>
    <col min="7" max="7" width="9.375" style="645" bestFit="1" customWidth="1"/>
    <col min="8" max="8" width="11.50390625" style="645" customWidth="1"/>
    <col min="9" max="9" width="12.125" style="645" customWidth="1"/>
    <col min="10" max="11" width="11.125" style="645" customWidth="1"/>
    <col min="12" max="12" width="9.375" style="645" bestFit="1" customWidth="1"/>
    <col min="13" max="13" width="11.375" style="645" customWidth="1"/>
    <col min="14" max="15" width="9.375" style="645" bestFit="1" customWidth="1"/>
    <col min="16" max="16" width="10.625" style="645" customWidth="1"/>
    <col min="17" max="17" width="11.25390625" style="645" bestFit="1" customWidth="1"/>
    <col min="18" max="18" width="9.375" style="645" bestFit="1" customWidth="1"/>
    <col min="19" max="16384" width="9.00390625" style="645" customWidth="1"/>
  </cols>
  <sheetData>
    <row r="1" spans="1:15" ht="34.5" customHeight="1">
      <c r="A1" s="646" t="s">
        <v>217</v>
      </c>
      <c r="B1" s="646"/>
      <c r="C1" s="646"/>
      <c r="D1" s="646"/>
      <c r="E1" s="646"/>
      <c r="F1" s="646"/>
      <c r="G1" s="646"/>
      <c r="H1" s="646"/>
      <c r="I1" s="646"/>
      <c r="J1" s="646"/>
      <c r="K1" s="646"/>
      <c r="L1" s="646"/>
      <c r="M1" s="646"/>
      <c r="N1" s="646"/>
      <c r="O1" s="646"/>
    </row>
    <row r="2" spans="1:19" s="508" customFormat="1" ht="21.75" customHeight="1">
      <c r="A2" s="647" t="s">
        <v>279</v>
      </c>
      <c r="B2" s="648" t="s">
        <v>2467</v>
      </c>
      <c r="C2" s="649"/>
      <c r="D2" s="649"/>
      <c r="E2" s="649"/>
      <c r="F2" s="649"/>
      <c r="G2" s="650"/>
      <c r="H2" s="648" t="s">
        <v>2468</v>
      </c>
      <c r="I2" s="649"/>
      <c r="J2" s="649"/>
      <c r="K2" s="668"/>
      <c r="L2" s="668"/>
      <c r="M2" s="650"/>
      <c r="N2" s="648" t="s">
        <v>2469</v>
      </c>
      <c r="O2" s="649"/>
      <c r="P2" s="649"/>
      <c r="Q2" s="648" t="s">
        <v>2470</v>
      </c>
      <c r="R2" s="673"/>
      <c r="S2" s="673"/>
    </row>
    <row r="3" spans="1:19" s="508" customFormat="1" ht="21" customHeight="1">
      <c r="A3" s="651"/>
      <c r="B3" s="652"/>
      <c r="C3" s="653"/>
      <c r="D3" s="653"/>
      <c r="E3" s="654" t="s">
        <v>2471</v>
      </c>
      <c r="F3" s="655"/>
      <c r="G3" s="656"/>
      <c r="H3" s="652"/>
      <c r="I3" s="653"/>
      <c r="J3" s="653"/>
      <c r="K3" s="669" t="s">
        <v>2472</v>
      </c>
      <c r="L3" s="670"/>
      <c r="M3" s="671"/>
      <c r="N3" s="652"/>
      <c r="O3" s="653"/>
      <c r="P3" s="653"/>
      <c r="Q3" s="674"/>
      <c r="R3" s="675"/>
      <c r="S3" s="675"/>
    </row>
    <row r="4" spans="1:19" s="508" customFormat="1" ht="18" customHeight="1">
      <c r="A4" s="657"/>
      <c r="B4" s="658" t="s">
        <v>294</v>
      </c>
      <c r="C4" s="658" t="s">
        <v>293</v>
      </c>
      <c r="D4" s="659" t="s">
        <v>2473</v>
      </c>
      <c r="E4" s="658" t="s">
        <v>294</v>
      </c>
      <c r="F4" s="658" t="s">
        <v>293</v>
      </c>
      <c r="G4" s="659" t="s">
        <v>2473</v>
      </c>
      <c r="H4" s="658" t="s">
        <v>294</v>
      </c>
      <c r="I4" s="658" t="s">
        <v>293</v>
      </c>
      <c r="J4" s="659" t="s">
        <v>2473</v>
      </c>
      <c r="K4" s="658" t="s">
        <v>294</v>
      </c>
      <c r="L4" s="658" t="s">
        <v>293</v>
      </c>
      <c r="M4" s="659" t="s">
        <v>2473</v>
      </c>
      <c r="N4" s="658" t="s">
        <v>294</v>
      </c>
      <c r="O4" s="658" t="s">
        <v>293</v>
      </c>
      <c r="P4" s="659" t="s">
        <v>2473</v>
      </c>
      <c r="Q4" s="658" t="s">
        <v>294</v>
      </c>
      <c r="R4" s="658" t="s">
        <v>293</v>
      </c>
      <c r="S4" s="676" t="s">
        <v>2473</v>
      </c>
    </row>
    <row r="5" spans="1:19" s="508" customFormat="1" ht="18" customHeight="1">
      <c r="A5" s="660" t="s">
        <v>468</v>
      </c>
      <c r="B5" s="661">
        <v>92774</v>
      </c>
      <c r="C5" s="661">
        <v>94628</v>
      </c>
      <c r="D5" s="661">
        <v>-1854</v>
      </c>
      <c r="E5" s="661">
        <v>88238</v>
      </c>
      <c r="F5" s="661">
        <v>89775</v>
      </c>
      <c r="G5" s="661">
        <v>-1537</v>
      </c>
      <c r="H5" s="661">
        <v>1084868</v>
      </c>
      <c r="I5" s="661">
        <v>1009412.6</v>
      </c>
      <c r="J5" s="661">
        <v>75455.40000000002</v>
      </c>
      <c r="K5" s="661">
        <v>1052456</v>
      </c>
      <c r="L5" s="661">
        <v>974828</v>
      </c>
      <c r="M5" s="661">
        <v>77628</v>
      </c>
      <c r="N5" s="661">
        <v>115602</v>
      </c>
      <c r="O5" s="661">
        <v>106529.81404478967</v>
      </c>
      <c r="P5" s="661">
        <v>9072.185955210327</v>
      </c>
      <c r="Q5" s="661">
        <v>117835</v>
      </c>
      <c r="R5" s="661">
        <v>108735.87578498846</v>
      </c>
      <c r="S5" s="677">
        <v>9099.124215011543</v>
      </c>
    </row>
    <row r="6" spans="1:19" s="508" customFormat="1" ht="18" customHeight="1">
      <c r="A6" s="662" t="s">
        <v>2451</v>
      </c>
      <c r="B6" s="663">
        <v>594</v>
      </c>
      <c r="C6" s="663">
        <v>984</v>
      </c>
      <c r="D6" s="663">
        <v>-390</v>
      </c>
      <c r="E6" s="663">
        <v>590</v>
      </c>
      <c r="F6" s="663">
        <v>908</v>
      </c>
      <c r="G6" s="663">
        <v>-318</v>
      </c>
      <c r="H6" s="663">
        <v>2896</v>
      </c>
      <c r="I6" s="663">
        <v>4085.5</v>
      </c>
      <c r="J6" s="663">
        <v>-1189.5</v>
      </c>
      <c r="K6" s="663">
        <v>2881</v>
      </c>
      <c r="L6" s="663">
        <v>3876</v>
      </c>
      <c r="M6" s="663">
        <v>-995</v>
      </c>
      <c r="N6" s="663">
        <v>47547</v>
      </c>
      <c r="O6" s="663">
        <v>42162.02270381837</v>
      </c>
      <c r="P6" s="663">
        <v>5384.977296181627</v>
      </c>
      <c r="Q6" s="663">
        <v>48012</v>
      </c>
      <c r="R6" s="663">
        <v>44447.247706422015</v>
      </c>
      <c r="S6" s="678">
        <v>3564.7522935779853</v>
      </c>
    </row>
    <row r="7" spans="1:19" s="508" customFormat="1" ht="18" customHeight="1">
      <c r="A7" s="662" t="s">
        <v>2452</v>
      </c>
      <c r="B7" s="663"/>
      <c r="C7" s="663"/>
      <c r="D7" s="663"/>
      <c r="E7" s="663"/>
      <c r="F7" s="663"/>
      <c r="G7" s="663"/>
      <c r="H7" s="663"/>
      <c r="I7" s="663"/>
      <c r="J7" s="661"/>
      <c r="K7" s="663"/>
      <c r="L7" s="663"/>
      <c r="M7" s="663"/>
      <c r="N7" s="663"/>
      <c r="O7" s="663"/>
      <c r="P7" s="663"/>
      <c r="Q7" s="663"/>
      <c r="R7" s="663"/>
      <c r="S7" s="678"/>
    </row>
    <row r="8" spans="1:19" s="508" customFormat="1" ht="18" customHeight="1">
      <c r="A8" s="662" t="s">
        <v>2453</v>
      </c>
      <c r="B8" s="663">
        <v>28058</v>
      </c>
      <c r="C8" s="663">
        <v>31311</v>
      </c>
      <c r="D8" s="663">
        <v>-3253</v>
      </c>
      <c r="E8" s="663">
        <v>27643</v>
      </c>
      <c r="F8" s="663">
        <v>30896</v>
      </c>
      <c r="G8" s="663">
        <v>-3253</v>
      </c>
      <c r="H8" s="663">
        <v>292107</v>
      </c>
      <c r="I8" s="663">
        <v>309747.1</v>
      </c>
      <c r="J8" s="663">
        <v>-17640.099999999977</v>
      </c>
      <c r="K8" s="663">
        <v>279385</v>
      </c>
      <c r="L8" s="663">
        <v>296615</v>
      </c>
      <c r="M8" s="663">
        <v>-17230</v>
      </c>
      <c r="N8" s="663">
        <v>101023</v>
      </c>
      <c r="O8" s="663">
        <v>97254.89026343056</v>
      </c>
      <c r="P8" s="663">
        <v>3768.109736569444</v>
      </c>
      <c r="Q8" s="663">
        <v>98082</v>
      </c>
      <c r="R8" s="663">
        <v>94421.11797287833</v>
      </c>
      <c r="S8" s="678">
        <v>3660.882027121668</v>
      </c>
    </row>
    <row r="9" spans="1:19" s="508" customFormat="1" ht="18" customHeight="1">
      <c r="A9" s="662" t="s">
        <v>2454</v>
      </c>
      <c r="B9" s="663">
        <v>761</v>
      </c>
      <c r="C9" s="663">
        <v>742</v>
      </c>
      <c r="D9" s="663">
        <v>19</v>
      </c>
      <c r="E9" s="663">
        <v>726</v>
      </c>
      <c r="F9" s="663">
        <v>713</v>
      </c>
      <c r="G9" s="663">
        <v>13</v>
      </c>
      <c r="H9" s="663">
        <v>5892</v>
      </c>
      <c r="I9" s="663">
        <v>5447.3</v>
      </c>
      <c r="J9" s="663">
        <v>444.6999999999998</v>
      </c>
      <c r="K9" s="663">
        <v>5624</v>
      </c>
      <c r="L9" s="663">
        <v>5175</v>
      </c>
      <c r="M9" s="663">
        <v>449</v>
      </c>
      <c r="N9" s="663">
        <v>79511</v>
      </c>
      <c r="O9" s="663">
        <v>75656.94444444444</v>
      </c>
      <c r="P9" s="663">
        <v>3854.055555555562</v>
      </c>
      <c r="Q9" s="663">
        <v>78877</v>
      </c>
      <c r="R9" s="663">
        <v>75004.34782608696</v>
      </c>
      <c r="S9" s="678">
        <v>3872.6521739130403</v>
      </c>
    </row>
    <row r="10" spans="1:19" s="508" customFormat="1" ht="18" customHeight="1">
      <c r="A10" s="662" t="s">
        <v>2455</v>
      </c>
      <c r="B10" s="663">
        <v>4972</v>
      </c>
      <c r="C10" s="663">
        <v>4219</v>
      </c>
      <c r="D10" s="663">
        <v>753</v>
      </c>
      <c r="E10" s="663">
        <v>4956</v>
      </c>
      <c r="F10" s="663">
        <v>4195</v>
      </c>
      <c r="G10" s="663">
        <v>761</v>
      </c>
      <c r="H10" s="663">
        <v>46896</v>
      </c>
      <c r="I10" s="663">
        <v>39010.3</v>
      </c>
      <c r="J10" s="663">
        <v>7885.699999999997</v>
      </c>
      <c r="K10" s="663">
        <v>46792</v>
      </c>
      <c r="L10" s="663">
        <v>38891</v>
      </c>
      <c r="M10" s="663">
        <v>7901</v>
      </c>
      <c r="N10" s="663">
        <v>93624</v>
      </c>
      <c r="O10" s="663">
        <v>91681.08108108108</v>
      </c>
      <c r="P10" s="663">
        <v>1942.91891891892</v>
      </c>
      <c r="Q10" s="663">
        <v>93714</v>
      </c>
      <c r="R10" s="663">
        <v>91919.16804537934</v>
      </c>
      <c r="S10" s="678">
        <v>1794.8319546206621</v>
      </c>
    </row>
    <row r="11" spans="1:19" s="508" customFormat="1" ht="18" customHeight="1">
      <c r="A11" s="662" t="s">
        <v>2456</v>
      </c>
      <c r="B11" s="663">
        <v>3846</v>
      </c>
      <c r="C11" s="663">
        <v>3064</v>
      </c>
      <c r="D11" s="663">
        <v>782</v>
      </c>
      <c r="E11" s="663">
        <v>3644</v>
      </c>
      <c r="F11" s="663">
        <v>3002</v>
      </c>
      <c r="G11" s="663">
        <v>642</v>
      </c>
      <c r="H11" s="663">
        <v>32073</v>
      </c>
      <c r="I11" s="663">
        <v>32469.2</v>
      </c>
      <c r="J11" s="663">
        <v>-396.2000000000007</v>
      </c>
      <c r="K11" s="663">
        <v>29530</v>
      </c>
      <c r="L11" s="663">
        <v>29754</v>
      </c>
      <c r="M11" s="663">
        <v>-224</v>
      </c>
      <c r="N11" s="663">
        <v>80605</v>
      </c>
      <c r="O11" s="663">
        <v>105487.97920727746</v>
      </c>
      <c r="P11" s="663">
        <v>-24882.979207277458</v>
      </c>
      <c r="Q11" s="663">
        <v>77833</v>
      </c>
      <c r="R11" s="663">
        <v>98750.74676402257</v>
      </c>
      <c r="S11" s="678">
        <v>-20917.746764022566</v>
      </c>
    </row>
    <row r="12" spans="1:19" s="508" customFormat="1" ht="18" customHeight="1">
      <c r="A12" s="662" t="s">
        <v>2457</v>
      </c>
      <c r="B12" s="663">
        <v>2815</v>
      </c>
      <c r="C12" s="663">
        <v>2801</v>
      </c>
      <c r="D12" s="663">
        <v>14</v>
      </c>
      <c r="E12" s="663">
        <v>2795</v>
      </c>
      <c r="F12" s="663">
        <v>2799</v>
      </c>
      <c r="G12" s="663">
        <v>-4</v>
      </c>
      <c r="H12" s="663">
        <v>19302</v>
      </c>
      <c r="I12" s="663">
        <v>17686.6</v>
      </c>
      <c r="J12" s="663">
        <v>1615.4000000000015</v>
      </c>
      <c r="K12" s="663">
        <v>19227</v>
      </c>
      <c r="L12" s="663">
        <v>17667</v>
      </c>
      <c r="M12" s="663">
        <v>1560</v>
      </c>
      <c r="N12" s="663">
        <v>66014</v>
      </c>
      <c r="O12" s="663">
        <v>64291.53035259905</v>
      </c>
      <c r="P12" s="663">
        <v>1722.469647400947</v>
      </c>
      <c r="Q12" s="663">
        <v>66232</v>
      </c>
      <c r="R12" s="663">
        <v>64265.551109494365</v>
      </c>
      <c r="S12" s="678">
        <v>1966.448890505635</v>
      </c>
    </row>
    <row r="13" spans="1:19" s="508" customFormat="1" ht="18" customHeight="1">
      <c r="A13" s="662" t="s">
        <v>2458</v>
      </c>
      <c r="B13" s="663">
        <v>2688</v>
      </c>
      <c r="C13" s="663">
        <v>2877</v>
      </c>
      <c r="D13" s="663">
        <v>-189</v>
      </c>
      <c r="E13" s="663">
        <v>2594</v>
      </c>
      <c r="F13" s="663">
        <v>2792</v>
      </c>
      <c r="G13" s="663">
        <v>-198</v>
      </c>
      <c r="H13" s="663">
        <v>18466</v>
      </c>
      <c r="I13" s="663">
        <v>19119.3</v>
      </c>
      <c r="J13" s="663">
        <v>-653.2999999999993</v>
      </c>
      <c r="K13" s="663">
        <v>17621</v>
      </c>
      <c r="L13" s="663">
        <v>18282</v>
      </c>
      <c r="M13" s="663">
        <v>-661</v>
      </c>
      <c r="N13" s="663">
        <v>67345</v>
      </c>
      <c r="O13" s="663">
        <v>65365.1282051282</v>
      </c>
      <c r="P13" s="663">
        <v>1979.8717948717967</v>
      </c>
      <c r="Q13" s="663">
        <v>66619</v>
      </c>
      <c r="R13" s="663">
        <v>64145.9649122807</v>
      </c>
      <c r="S13" s="678">
        <v>2473.0350877192977</v>
      </c>
    </row>
    <row r="14" spans="1:19" s="508" customFormat="1" ht="18" customHeight="1">
      <c r="A14" s="662" t="s">
        <v>2459</v>
      </c>
      <c r="B14" s="663">
        <v>1462</v>
      </c>
      <c r="C14" s="663">
        <v>960</v>
      </c>
      <c r="D14" s="663">
        <v>502</v>
      </c>
      <c r="E14" s="663">
        <v>1391</v>
      </c>
      <c r="F14" s="663">
        <v>871</v>
      </c>
      <c r="G14" s="663">
        <v>520</v>
      </c>
      <c r="H14" s="663">
        <v>40321</v>
      </c>
      <c r="I14" s="663">
        <v>25344.4</v>
      </c>
      <c r="J14" s="663">
        <v>14976.599999999999</v>
      </c>
      <c r="K14" s="663">
        <v>38703</v>
      </c>
      <c r="L14" s="663">
        <v>23275</v>
      </c>
      <c r="M14" s="663">
        <v>15428</v>
      </c>
      <c r="N14" s="663">
        <v>320768</v>
      </c>
      <c r="O14" s="663">
        <v>269334.75026567484</v>
      </c>
      <c r="P14" s="663">
        <v>51433.24973432516</v>
      </c>
      <c r="Q14" s="663">
        <v>324961</v>
      </c>
      <c r="R14" s="663">
        <v>271900.7009345794</v>
      </c>
      <c r="S14" s="678">
        <v>53060.29906542058</v>
      </c>
    </row>
    <row r="15" spans="1:19" s="508" customFormat="1" ht="18" customHeight="1">
      <c r="A15" s="662" t="s">
        <v>2460</v>
      </c>
      <c r="B15" s="663">
        <v>1275</v>
      </c>
      <c r="C15" s="663">
        <v>1256</v>
      </c>
      <c r="D15" s="663">
        <v>19</v>
      </c>
      <c r="E15" s="663">
        <v>1261</v>
      </c>
      <c r="F15" s="663">
        <v>1229</v>
      </c>
      <c r="G15" s="663">
        <v>32</v>
      </c>
      <c r="H15" s="663">
        <v>61739</v>
      </c>
      <c r="I15" s="663">
        <v>54713.4</v>
      </c>
      <c r="J15" s="663">
        <v>7025.5999999999985</v>
      </c>
      <c r="K15" s="663">
        <v>60953</v>
      </c>
      <c r="L15" s="663">
        <v>53895</v>
      </c>
      <c r="M15" s="663">
        <v>7058</v>
      </c>
      <c r="N15" s="663">
        <v>473455</v>
      </c>
      <c r="O15" s="663">
        <v>456706.17696160264</v>
      </c>
      <c r="P15" s="663">
        <v>16748.823038397357</v>
      </c>
      <c r="Q15" s="663">
        <v>473607</v>
      </c>
      <c r="R15" s="663">
        <v>461427.22602739726</v>
      </c>
      <c r="S15" s="678">
        <v>12179.773972602736</v>
      </c>
    </row>
    <row r="16" spans="1:19" s="508" customFormat="1" ht="18" customHeight="1">
      <c r="A16" s="662" t="s">
        <v>1918</v>
      </c>
      <c r="B16" s="663">
        <v>6652</v>
      </c>
      <c r="C16" s="663">
        <v>7521</v>
      </c>
      <c r="D16" s="663">
        <v>-869</v>
      </c>
      <c r="E16" s="663">
        <v>6112</v>
      </c>
      <c r="F16" s="663">
        <v>6951</v>
      </c>
      <c r="G16" s="663">
        <v>-839</v>
      </c>
      <c r="H16" s="663">
        <v>77145</v>
      </c>
      <c r="I16" s="663">
        <v>82922.5</v>
      </c>
      <c r="J16" s="663">
        <v>-5777.5</v>
      </c>
      <c r="K16" s="663">
        <v>73859</v>
      </c>
      <c r="L16" s="663">
        <v>79468</v>
      </c>
      <c r="M16" s="663">
        <v>-5609</v>
      </c>
      <c r="N16" s="663">
        <v>111401</v>
      </c>
      <c r="O16" s="663">
        <v>108708.0492920818</v>
      </c>
      <c r="P16" s="663">
        <v>2692.950707918193</v>
      </c>
      <c r="Q16" s="663">
        <v>115767</v>
      </c>
      <c r="R16" s="663">
        <v>112704.01361509007</v>
      </c>
      <c r="S16" s="678">
        <v>3062.9863849099347</v>
      </c>
    </row>
    <row r="17" spans="1:19" s="508" customFormat="1" ht="18" customHeight="1">
      <c r="A17" s="662" t="s">
        <v>2294</v>
      </c>
      <c r="B17" s="663">
        <v>6405</v>
      </c>
      <c r="C17" s="663">
        <v>4721</v>
      </c>
      <c r="D17" s="663">
        <v>1684</v>
      </c>
      <c r="E17" s="663">
        <v>5896</v>
      </c>
      <c r="F17" s="663">
        <v>4381</v>
      </c>
      <c r="G17" s="663">
        <v>1515</v>
      </c>
      <c r="H17" s="663">
        <v>34551</v>
      </c>
      <c r="I17" s="663">
        <v>20332.7</v>
      </c>
      <c r="J17" s="663">
        <v>14218.3</v>
      </c>
      <c r="K17" s="663">
        <v>33400</v>
      </c>
      <c r="L17" s="663">
        <v>17923</v>
      </c>
      <c r="M17" s="663">
        <v>15477</v>
      </c>
      <c r="N17" s="663">
        <v>55414</v>
      </c>
      <c r="O17" s="663">
        <v>45763.44812063921</v>
      </c>
      <c r="P17" s="663">
        <v>9650.551879360792</v>
      </c>
      <c r="Q17" s="663">
        <v>58463</v>
      </c>
      <c r="R17" s="663">
        <v>44706.16113744076</v>
      </c>
      <c r="S17" s="678">
        <v>13756.838862559242</v>
      </c>
    </row>
    <row r="18" spans="1:19" s="508" customFormat="1" ht="18" customHeight="1">
      <c r="A18" s="662" t="s">
        <v>2461</v>
      </c>
      <c r="B18" s="663">
        <v>2874</v>
      </c>
      <c r="C18" s="663">
        <v>2924</v>
      </c>
      <c r="D18" s="663">
        <v>-50</v>
      </c>
      <c r="E18" s="663">
        <v>2499</v>
      </c>
      <c r="F18" s="663">
        <v>2677</v>
      </c>
      <c r="G18" s="663">
        <v>-178</v>
      </c>
      <c r="H18" s="663">
        <v>36250</v>
      </c>
      <c r="I18" s="663">
        <v>35314.1</v>
      </c>
      <c r="J18" s="663">
        <v>935.9000000000015</v>
      </c>
      <c r="K18" s="663">
        <v>32911</v>
      </c>
      <c r="L18" s="663">
        <v>32874</v>
      </c>
      <c r="M18" s="663">
        <v>37</v>
      </c>
      <c r="N18" s="663">
        <v>120034</v>
      </c>
      <c r="O18" s="663">
        <v>123562.28131560532</v>
      </c>
      <c r="P18" s="663">
        <v>-3528.281315605316</v>
      </c>
      <c r="Q18" s="663">
        <v>126436</v>
      </c>
      <c r="R18" s="663">
        <v>125567.6088617265</v>
      </c>
      <c r="S18" s="678">
        <v>868.391138273495</v>
      </c>
    </row>
    <row r="19" spans="1:19" s="508" customFormat="1" ht="18" customHeight="1">
      <c r="A19" s="662" t="s">
        <v>2462</v>
      </c>
      <c r="B19" s="663">
        <v>3528</v>
      </c>
      <c r="C19" s="663">
        <v>3278</v>
      </c>
      <c r="D19" s="663">
        <v>250</v>
      </c>
      <c r="E19" s="663">
        <v>3343</v>
      </c>
      <c r="F19" s="663">
        <v>3199</v>
      </c>
      <c r="G19" s="663">
        <v>144</v>
      </c>
      <c r="H19" s="663">
        <v>30600</v>
      </c>
      <c r="I19" s="663">
        <v>27444</v>
      </c>
      <c r="J19" s="663">
        <v>3156</v>
      </c>
      <c r="K19" s="663">
        <v>30011</v>
      </c>
      <c r="L19" s="663">
        <v>27000</v>
      </c>
      <c r="M19" s="663">
        <v>3011</v>
      </c>
      <c r="N19" s="663">
        <v>88107</v>
      </c>
      <c r="O19" s="663">
        <v>82414.41441441441</v>
      </c>
      <c r="P19" s="663">
        <v>5692.585585585592</v>
      </c>
      <c r="Q19" s="663">
        <v>89771</v>
      </c>
      <c r="R19" s="663">
        <v>83771.33105802047</v>
      </c>
      <c r="S19" s="678">
        <v>5999.668941979529</v>
      </c>
    </row>
    <row r="20" spans="1:19" s="508" customFormat="1" ht="18" customHeight="1">
      <c r="A20" s="662" t="s">
        <v>2463</v>
      </c>
      <c r="B20" s="663">
        <v>1012</v>
      </c>
      <c r="C20" s="663">
        <v>1138</v>
      </c>
      <c r="D20" s="663">
        <v>-126</v>
      </c>
      <c r="E20" s="663">
        <v>993</v>
      </c>
      <c r="F20" s="663">
        <v>1125</v>
      </c>
      <c r="G20" s="663">
        <v>-132</v>
      </c>
      <c r="H20" s="663">
        <v>7774</v>
      </c>
      <c r="I20" s="663">
        <v>7800.4</v>
      </c>
      <c r="J20" s="663">
        <v>-26.399999999999636</v>
      </c>
      <c r="K20" s="663">
        <v>7686</v>
      </c>
      <c r="L20" s="663">
        <v>7696</v>
      </c>
      <c r="M20" s="663">
        <v>-10</v>
      </c>
      <c r="N20" s="663">
        <v>73336</v>
      </c>
      <c r="O20" s="663">
        <v>71171.53284671533</v>
      </c>
      <c r="P20" s="663">
        <v>2164.4671532846696</v>
      </c>
      <c r="Q20" s="663">
        <v>73831</v>
      </c>
      <c r="R20" s="663">
        <v>71262.96296296296</v>
      </c>
      <c r="S20" s="678">
        <v>2568.0370370370365</v>
      </c>
    </row>
    <row r="21" spans="1:19" s="508" customFormat="1" ht="18" customHeight="1">
      <c r="A21" s="662" t="s">
        <v>527</v>
      </c>
      <c r="B21" s="663">
        <v>6973</v>
      </c>
      <c r="C21" s="663">
        <v>6763</v>
      </c>
      <c r="D21" s="663">
        <v>210</v>
      </c>
      <c r="E21" s="663">
        <v>6758</v>
      </c>
      <c r="F21" s="663">
        <v>6525</v>
      </c>
      <c r="G21" s="663">
        <v>233</v>
      </c>
      <c r="H21" s="663">
        <v>111255</v>
      </c>
      <c r="I21" s="663">
        <v>96725</v>
      </c>
      <c r="J21" s="663">
        <v>14530</v>
      </c>
      <c r="K21" s="663">
        <v>110223</v>
      </c>
      <c r="L21" s="663">
        <v>95814</v>
      </c>
      <c r="M21" s="663">
        <v>14409</v>
      </c>
      <c r="N21" s="663">
        <v>160587</v>
      </c>
      <c r="O21" s="663">
        <v>144021.73913043478</v>
      </c>
      <c r="P21" s="663">
        <v>16565.260869565216</v>
      </c>
      <c r="Q21" s="663">
        <v>164120</v>
      </c>
      <c r="R21" s="663">
        <v>147907.22445199135</v>
      </c>
      <c r="S21" s="678">
        <v>16212.775548008649</v>
      </c>
    </row>
    <row r="22" spans="1:19" s="508" customFormat="1" ht="18" customHeight="1">
      <c r="A22" s="662" t="s">
        <v>2464</v>
      </c>
      <c r="B22" s="663">
        <v>4623</v>
      </c>
      <c r="C22" s="663">
        <v>4469</v>
      </c>
      <c r="D22" s="663">
        <v>154</v>
      </c>
      <c r="E22" s="663">
        <v>4451</v>
      </c>
      <c r="F22" s="663">
        <v>4273</v>
      </c>
      <c r="G22" s="663">
        <v>178</v>
      </c>
      <c r="H22" s="663">
        <v>74576</v>
      </c>
      <c r="I22" s="663">
        <v>64621.8</v>
      </c>
      <c r="J22" s="663">
        <v>9954.199999999997</v>
      </c>
      <c r="K22" s="663">
        <v>73172</v>
      </c>
      <c r="L22" s="663">
        <v>63379</v>
      </c>
      <c r="M22" s="663">
        <v>9793</v>
      </c>
      <c r="N22" s="663">
        <v>165211</v>
      </c>
      <c r="O22" s="663">
        <v>147403.74087591242</v>
      </c>
      <c r="P22" s="663">
        <v>17807.259124087577</v>
      </c>
      <c r="Q22" s="663">
        <v>168832</v>
      </c>
      <c r="R22" s="663">
        <v>151406.35451505016</v>
      </c>
      <c r="S22" s="678">
        <v>17425.64548494984</v>
      </c>
    </row>
    <row r="23" spans="1:19" s="508" customFormat="1" ht="18" customHeight="1">
      <c r="A23" s="662" t="s">
        <v>2465</v>
      </c>
      <c r="B23" s="663">
        <v>1789</v>
      </c>
      <c r="C23" s="663">
        <v>1654</v>
      </c>
      <c r="D23" s="663">
        <v>135</v>
      </c>
      <c r="E23" s="663">
        <v>1749</v>
      </c>
      <c r="F23" s="663">
        <v>1618</v>
      </c>
      <c r="G23" s="663">
        <v>131</v>
      </c>
      <c r="H23" s="663">
        <v>30880</v>
      </c>
      <c r="I23" s="663">
        <v>24207.6</v>
      </c>
      <c r="J23" s="663">
        <v>6672.4000000000015</v>
      </c>
      <c r="K23" s="663">
        <v>30630</v>
      </c>
      <c r="L23" s="663">
        <v>23916</v>
      </c>
      <c r="M23" s="663">
        <v>6714</v>
      </c>
      <c r="N23" s="663">
        <v>169950</v>
      </c>
      <c r="O23" s="663">
        <v>145390.99099099098</v>
      </c>
      <c r="P23" s="663">
        <v>24559.009009009023</v>
      </c>
      <c r="Q23" s="663">
        <v>172468</v>
      </c>
      <c r="R23" s="663">
        <v>147359.2113370302</v>
      </c>
      <c r="S23" s="678">
        <v>25108.788662969804</v>
      </c>
    </row>
    <row r="24" spans="1:19" s="508" customFormat="1" ht="18" customHeight="1">
      <c r="A24" s="664" t="s">
        <v>2466</v>
      </c>
      <c r="B24" s="665">
        <v>12447</v>
      </c>
      <c r="C24" s="665">
        <v>13946</v>
      </c>
      <c r="D24" s="665">
        <v>-1499</v>
      </c>
      <c r="E24" s="665">
        <v>10837</v>
      </c>
      <c r="F24" s="665">
        <v>11621</v>
      </c>
      <c r="G24" s="665">
        <v>-784</v>
      </c>
      <c r="H24" s="665">
        <v>162147</v>
      </c>
      <c r="I24" s="665">
        <v>142421.4</v>
      </c>
      <c r="J24" s="665">
        <v>19725.600000000006</v>
      </c>
      <c r="K24" s="665">
        <v>159849</v>
      </c>
      <c r="L24" s="665">
        <v>139331</v>
      </c>
      <c r="M24" s="665">
        <v>20518</v>
      </c>
      <c r="N24" s="665">
        <v>130837</v>
      </c>
      <c r="O24" s="665">
        <v>102108.83280757097</v>
      </c>
      <c r="P24" s="665">
        <v>28728.167192429028</v>
      </c>
      <c r="Q24" s="665">
        <v>148022</v>
      </c>
      <c r="R24" s="665">
        <v>120737.43500866552</v>
      </c>
      <c r="S24" s="679">
        <v>27284.564991334482</v>
      </c>
    </row>
    <row r="25" spans="1:15" s="508" customFormat="1" ht="12">
      <c r="A25" s="666"/>
      <c r="B25" s="666"/>
      <c r="C25" s="666"/>
      <c r="E25" s="666"/>
      <c r="G25" s="667"/>
      <c r="L25" s="672"/>
      <c r="O25" s="672"/>
    </row>
    <row r="26" spans="12:16" s="508" customFormat="1" ht="12">
      <c r="L26" s="666"/>
      <c r="P26" s="672"/>
    </row>
    <row r="27" spans="2:18" ht="12.75">
      <c r="B27" s="508"/>
      <c r="C27" s="508"/>
      <c r="D27" s="508"/>
      <c r="E27" s="508"/>
      <c r="F27" s="508"/>
      <c r="G27" s="508"/>
      <c r="H27" s="508"/>
      <c r="I27" s="508"/>
      <c r="J27" s="508"/>
      <c r="K27" s="508"/>
      <c r="L27" s="508"/>
      <c r="M27" s="508"/>
      <c r="N27" s="508"/>
      <c r="O27" s="508"/>
      <c r="P27" s="672"/>
      <c r="Q27" s="508"/>
      <c r="R27" s="508"/>
    </row>
    <row r="28" spans="2:18" ht="12.75">
      <c r="B28" s="508"/>
      <c r="C28" s="508"/>
      <c r="D28" s="508"/>
      <c r="E28" s="508"/>
      <c r="F28" s="508"/>
      <c r="G28" s="508"/>
      <c r="H28" s="508"/>
      <c r="I28" s="508"/>
      <c r="J28" s="508"/>
      <c r="K28" s="508"/>
      <c r="L28" s="508"/>
      <c r="M28" s="508"/>
      <c r="N28" s="508"/>
      <c r="O28" s="508"/>
      <c r="P28" s="508"/>
      <c r="Q28" s="508"/>
      <c r="R28" s="508"/>
    </row>
    <row r="29" spans="2:18" ht="12.75">
      <c r="B29" s="508"/>
      <c r="C29" s="508"/>
      <c r="D29" s="508"/>
      <c r="E29" s="508"/>
      <c r="F29" s="508"/>
      <c r="G29" s="508"/>
      <c r="H29" s="508"/>
      <c r="I29" s="508"/>
      <c r="J29" s="508"/>
      <c r="K29" s="508"/>
      <c r="L29" s="508"/>
      <c r="M29" s="508"/>
      <c r="N29" s="508"/>
      <c r="O29" s="508"/>
      <c r="P29" s="508"/>
      <c r="Q29" s="508"/>
      <c r="R29" s="508"/>
    </row>
    <row r="30" spans="2:18" ht="12.75">
      <c r="B30" s="508"/>
      <c r="C30" s="508"/>
      <c r="D30" s="508"/>
      <c r="E30" s="508"/>
      <c r="F30" s="508"/>
      <c r="G30" s="508"/>
      <c r="H30" s="508"/>
      <c r="I30" s="508"/>
      <c r="J30" s="508"/>
      <c r="K30" s="508"/>
      <c r="L30" s="508"/>
      <c r="M30" s="508"/>
      <c r="N30" s="508"/>
      <c r="O30" s="508"/>
      <c r="P30" s="508"/>
      <c r="Q30" s="508"/>
      <c r="R30" s="508"/>
    </row>
    <row r="31" spans="2:18" ht="12.75">
      <c r="B31" s="508"/>
      <c r="C31" s="508"/>
      <c r="D31" s="508"/>
      <c r="E31" s="508"/>
      <c r="F31" s="508"/>
      <c r="G31" s="508"/>
      <c r="H31" s="508"/>
      <c r="I31" s="508"/>
      <c r="J31" s="508"/>
      <c r="K31" s="508"/>
      <c r="L31" s="508"/>
      <c r="M31" s="508"/>
      <c r="N31" s="508"/>
      <c r="O31" s="508"/>
      <c r="P31" s="508"/>
      <c r="Q31" s="508"/>
      <c r="R31" s="508"/>
    </row>
    <row r="32" spans="2:18" ht="12.75">
      <c r="B32" s="508"/>
      <c r="C32" s="508"/>
      <c r="D32" s="508"/>
      <c r="E32" s="508"/>
      <c r="F32" s="508"/>
      <c r="G32" s="508"/>
      <c r="H32" s="508"/>
      <c r="I32" s="508"/>
      <c r="J32" s="508"/>
      <c r="K32" s="508"/>
      <c r="L32" s="508"/>
      <c r="M32" s="508"/>
      <c r="N32" s="508"/>
      <c r="O32" s="508"/>
      <c r="P32" s="508"/>
      <c r="Q32" s="508"/>
      <c r="R32" s="508"/>
    </row>
    <row r="33" spans="2:18" ht="12.75">
      <c r="B33" s="508"/>
      <c r="C33" s="508"/>
      <c r="D33" s="508"/>
      <c r="E33" s="508"/>
      <c r="F33" s="508"/>
      <c r="G33" s="508"/>
      <c r="H33" s="508"/>
      <c r="I33" s="508"/>
      <c r="J33" s="508"/>
      <c r="K33" s="508"/>
      <c r="L33" s="508"/>
      <c r="M33" s="508"/>
      <c r="N33" s="508"/>
      <c r="O33" s="508"/>
      <c r="P33" s="508"/>
      <c r="Q33" s="508"/>
      <c r="R33" s="508"/>
    </row>
    <row r="34" spans="2:18" ht="12.75">
      <c r="B34" s="508"/>
      <c r="C34" s="508"/>
      <c r="D34" s="508"/>
      <c r="E34" s="508"/>
      <c r="F34" s="508"/>
      <c r="G34" s="508"/>
      <c r="H34" s="508"/>
      <c r="I34" s="508"/>
      <c r="J34" s="508"/>
      <c r="K34" s="508"/>
      <c r="L34" s="508"/>
      <c r="M34" s="508"/>
      <c r="N34" s="508"/>
      <c r="O34" s="508"/>
      <c r="P34" s="508"/>
      <c r="Q34" s="508"/>
      <c r="R34" s="508"/>
    </row>
    <row r="35" spans="2:18" ht="12.75">
      <c r="B35" s="508"/>
      <c r="C35" s="508"/>
      <c r="D35" s="508"/>
      <c r="E35" s="508"/>
      <c r="F35" s="508"/>
      <c r="G35" s="508"/>
      <c r="H35" s="508"/>
      <c r="I35" s="508"/>
      <c r="J35" s="508"/>
      <c r="K35" s="508"/>
      <c r="L35" s="508"/>
      <c r="M35" s="508"/>
      <c r="N35" s="508"/>
      <c r="O35" s="508"/>
      <c r="P35" s="508"/>
      <c r="Q35" s="508"/>
      <c r="R35" s="508"/>
    </row>
    <row r="36" spans="2:18" ht="12.75">
      <c r="B36" s="508"/>
      <c r="C36" s="508"/>
      <c r="D36" s="508"/>
      <c r="E36" s="508"/>
      <c r="F36" s="508"/>
      <c r="G36" s="508"/>
      <c r="H36" s="508"/>
      <c r="I36" s="508"/>
      <c r="J36" s="508"/>
      <c r="K36" s="508"/>
      <c r="L36" s="508"/>
      <c r="M36" s="508"/>
      <c r="N36" s="508"/>
      <c r="O36" s="508"/>
      <c r="P36" s="508"/>
      <c r="Q36" s="508"/>
      <c r="R36" s="508"/>
    </row>
    <row r="37" spans="2:18" ht="12.75">
      <c r="B37" s="508"/>
      <c r="C37" s="508"/>
      <c r="D37" s="508"/>
      <c r="E37" s="508"/>
      <c r="F37" s="508"/>
      <c r="G37" s="508"/>
      <c r="H37" s="508"/>
      <c r="I37" s="508"/>
      <c r="J37" s="508"/>
      <c r="K37" s="508"/>
      <c r="L37" s="508"/>
      <c r="M37" s="508"/>
      <c r="N37" s="508"/>
      <c r="O37" s="508"/>
      <c r="P37" s="508"/>
      <c r="Q37" s="508"/>
      <c r="R37" s="508"/>
    </row>
    <row r="38" spans="2:18" ht="12.75">
      <c r="B38" s="508"/>
      <c r="C38" s="508"/>
      <c r="D38" s="508"/>
      <c r="E38" s="508"/>
      <c r="F38" s="508"/>
      <c r="G38" s="508"/>
      <c r="H38" s="508"/>
      <c r="I38" s="508"/>
      <c r="J38" s="508"/>
      <c r="K38" s="508"/>
      <c r="L38" s="508"/>
      <c r="M38" s="508"/>
      <c r="N38" s="508"/>
      <c r="O38" s="508"/>
      <c r="P38" s="508"/>
      <c r="Q38" s="508"/>
      <c r="R38" s="508"/>
    </row>
    <row r="39" spans="2:18" ht="12.75">
      <c r="B39" s="508"/>
      <c r="C39" s="508"/>
      <c r="D39" s="508"/>
      <c r="E39" s="508"/>
      <c r="F39" s="508"/>
      <c r="G39" s="508"/>
      <c r="H39" s="508"/>
      <c r="I39" s="508"/>
      <c r="J39" s="508"/>
      <c r="K39" s="508"/>
      <c r="L39" s="508"/>
      <c r="M39" s="508"/>
      <c r="N39" s="508"/>
      <c r="O39" s="508"/>
      <c r="P39" s="508"/>
      <c r="Q39" s="508"/>
      <c r="R39" s="508"/>
    </row>
    <row r="40" spans="2:18" ht="12.75">
      <c r="B40" s="508"/>
      <c r="C40" s="508"/>
      <c r="D40" s="508"/>
      <c r="E40" s="508"/>
      <c r="F40" s="508"/>
      <c r="G40" s="508"/>
      <c r="H40" s="508"/>
      <c r="I40" s="508"/>
      <c r="J40" s="508"/>
      <c r="K40" s="508"/>
      <c r="L40" s="508"/>
      <c r="M40" s="508"/>
      <c r="N40" s="508"/>
      <c r="O40" s="508"/>
      <c r="P40" s="508"/>
      <c r="Q40" s="508"/>
      <c r="R40" s="508"/>
    </row>
    <row r="41" spans="2:18" ht="12.75">
      <c r="B41" s="508"/>
      <c r="C41" s="508"/>
      <c r="D41" s="508"/>
      <c r="E41" s="508"/>
      <c r="F41" s="508"/>
      <c r="G41" s="508"/>
      <c r="H41" s="508"/>
      <c r="I41" s="508"/>
      <c r="J41" s="508"/>
      <c r="K41" s="508"/>
      <c r="L41" s="508"/>
      <c r="M41" s="508"/>
      <c r="N41" s="508"/>
      <c r="O41" s="508"/>
      <c r="P41" s="508"/>
      <c r="Q41" s="508"/>
      <c r="R41" s="508"/>
    </row>
    <row r="42" spans="2:18" ht="12.75">
      <c r="B42" s="508"/>
      <c r="C42" s="508"/>
      <c r="D42" s="508"/>
      <c r="E42" s="508"/>
      <c r="F42" s="508"/>
      <c r="G42" s="508"/>
      <c r="H42" s="508"/>
      <c r="I42" s="508"/>
      <c r="J42" s="508"/>
      <c r="K42" s="508"/>
      <c r="L42" s="508"/>
      <c r="M42" s="508"/>
      <c r="N42" s="508"/>
      <c r="O42" s="508"/>
      <c r="P42" s="508"/>
      <c r="Q42" s="508"/>
      <c r="R42" s="508"/>
    </row>
    <row r="43" spans="2:18" ht="12.75">
      <c r="B43" s="508"/>
      <c r="C43" s="508"/>
      <c r="D43" s="508"/>
      <c r="E43" s="508"/>
      <c r="F43" s="508"/>
      <c r="G43" s="508"/>
      <c r="H43" s="508"/>
      <c r="I43" s="508"/>
      <c r="J43" s="508"/>
      <c r="K43" s="508"/>
      <c r="L43" s="508"/>
      <c r="M43" s="508"/>
      <c r="N43" s="508"/>
      <c r="O43" s="508"/>
      <c r="P43" s="508"/>
      <c r="Q43" s="508"/>
      <c r="R43" s="508"/>
    </row>
    <row r="44" spans="2:18" ht="12.75">
      <c r="B44" s="508"/>
      <c r="C44" s="508"/>
      <c r="D44" s="508"/>
      <c r="E44" s="508"/>
      <c r="F44" s="508"/>
      <c r="G44" s="508"/>
      <c r="H44" s="508"/>
      <c r="I44" s="508"/>
      <c r="J44" s="508"/>
      <c r="K44" s="508"/>
      <c r="L44" s="508"/>
      <c r="M44" s="508"/>
      <c r="N44" s="508"/>
      <c r="O44" s="508"/>
      <c r="P44" s="508"/>
      <c r="Q44" s="508"/>
      <c r="R44" s="508"/>
    </row>
    <row r="45" spans="2:18" ht="12.75">
      <c r="B45" s="508"/>
      <c r="C45" s="508"/>
      <c r="D45" s="508"/>
      <c r="E45" s="508"/>
      <c r="F45" s="508"/>
      <c r="G45" s="508"/>
      <c r="H45" s="508"/>
      <c r="I45" s="508"/>
      <c r="J45" s="508"/>
      <c r="K45" s="508"/>
      <c r="L45" s="508"/>
      <c r="M45" s="508"/>
      <c r="N45" s="508"/>
      <c r="O45" s="508"/>
      <c r="P45" s="508"/>
      <c r="Q45" s="508"/>
      <c r="R45" s="508"/>
    </row>
    <row r="46" spans="2:18" ht="12.75">
      <c r="B46" s="508"/>
      <c r="C46" s="508"/>
      <c r="D46" s="508"/>
      <c r="E46" s="508"/>
      <c r="F46" s="508"/>
      <c r="G46" s="508"/>
      <c r="H46" s="508"/>
      <c r="I46" s="508"/>
      <c r="J46" s="508"/>
      <c r="K46" s="508"/>
      <c r="L46" s="508"/>
      <c r="M46" s="508"/>
      <c r="N46" s="508"/>
      <c r="O46" s="508"/>
      <c r="P46" s="508"/>
      <c r="Q46" s="508"/>
      <c r="R46" s="508"/>
    </row>
    <row r="47" spans="2:18" ht="12.75">
      <c r="B47" s="508"/>
      <c r="C47" s="508"/>
      <c r="D47" s="508"/>
      <c r="E47" s="508"/>
      <c r="F47" s="508"/>
      <c r="G47" s="508"/>
      <c r="H47" s="508"/>
      <c r="I47" s="508"/>
      <c r="J47" s="508"/>
      <c r="K47" s="508"/>
      <c r="L47" s="508"/>
      <c r="M47" s="508"/>
      <c r="N47" s="508"/>
      <c r="O47" s="508"/>
      <c r="P47" s="508"/>
      <c r="Q47" s="508"/>
      <c r="R47" s="508"/>
    </row>
    <row r="48" spans="2:18" ht="12.75">
      <c r="B48" s="508"/>
      <c r="C48" s="508"/>
      <c r="D48" s="508"/>
      <c r="E48" s="508"/>
      <c r="F48" s="508"/>
      <c r="G48" s="508"/>
      <c r="H48" s="508"/>
      <c r="I48" s="508"/>
      <c r="J48" s="508"/>
      <c r="K48" s="508"/>
      <c r="L48" s="508"/>
      <c r="M48" s="508"/>
      <c r="N48" s="508"/>
      <c r="O48" s="508"/>
      <c r="P48" s="508"/>
      <c r="Q48" s="508"/>
      <c r="R48" s="508"/>
    </row>
    <row r="49" spans="2:18" ht="12.75">
      <c r="B49" s="508"/>
      <c r="C49" s="508"/>
      <c r="D49" s="508"/>
      <c r="E49" s="508"/>
      <c r="F49" s="508"/>
      <c r="G49" s="508"/>
      <c r="H49" s="508"/>
      <c r="I49" s="508"/>
      <c r="J49" s="508"/>
      <c r="K49" s="508"/>
      <c r="L49" s="508"/>
      <c r="M49" s="508"/>
      <c r="N49" s="508"/>
      <c r="O49" s="508"/>
      <c r="P49" s="508"/>
      <c r="Q49" s="508"/>
      <c r="R49" s="508"/>
    </row>
    <row r="50" spans="2:18" ht="12.75">
      <c r="B50" s="508"/>
      <c r="C50" s="508"/>
      <c r="D50" s="508"/>
      <c r="E50" s="508"/>
      <c r="F50" s="508"/>
      <c r="G50" s="508"/>
      <c r="H50" s="508"/>
      <c r="I50" s="508"/>
      <c r="J50" s="508"/>
      <c r="K50" s="508"/>
      <c r="L50" s="508"/>
      <c r="M50" s="508"/>
      <c r="N50" s="508"/>
      <c r="O50" s="508"/>
      <c r="P50" s="508"/>
      <c r="Q50" s="508"/>
      <c r="R50" s="508"/>
    </row>
    <row r="51" spans="2:18" ht="12.75">
      <c r="B51" s="508"/>
      <c r="C51" s="508"/>
      <c r="D51" s="508"/>
      <c r="E51" s="508"/>
      <c r="F51" s="508"/>
      <c r="G51" s="508"/>
      <c r="H51" s="508"/>
      <c r="I51" s="508"/>
      <c r="J51" s="508"/>
      <c r="K51" s="508"/>
      <c r="L51" s="508"/>
      <c r="M51" s="508"/>
      <c r="N51" s="508"/>
      <c r="O51" s="508"/>
      <c r="P51" s="508"/>
      <c r="Q51" s="508"/>
      <c r="R51" s="508"/>
    </row>
    <row r="52" spans="2:18" ht="12.75">
      <c r="B52" s="508"/>
      <c r="C52" s="508"/>
      <c r="D52" s="508"/>
      <c r="E52" s="508"/>
      <c r="F52" s="508"/>
      <c r="G52" s="508"/>
      <c r="H52" s="508"/>
      <c r="I52" s="508"/>
      <c r="J52" s="508"/>
      <c r="K52" s="508"/>
      <c r="L52" s="508"/>
      <c r="M52" s="508"/>
      <c r="N52" s="508"/>
      <c r="O52" s="508"/>
      <c r="P52" s="508"/>
      <c r="Q52" s="508"/>
      <c r="R52" s="508"/>
    </row>
    <row r="53" spans="2:18" ht="12.75">
      <c r="B53" s="508"/>
      <c r="C53" s="508"/>
      <c r="D53" s="508"/>
      <c r="E53" s="508"/>
      <c r="F53" s="508"/>
      <c r="G53" s="508"/>
      <c r="H53" s="508"/>
      <c r="I53" s="508"/>
      <c r="J53" s="508"/>
      <c r="K53" s="508"/>
      <c r="L53" s="508"/>
      <c r="M53" s="508"/>
      <c r="N53" s="508"/>
      <c r="O53" s="508"/>
      <c r="P53" s="508"/>
      <c r="Q53" s="508"/>
      <c r="R53" s="508"/>
    </row>
    <row r="54" spans="2:18" ht="12.75">
      <c r="B54" s="508"/>
      <c r="C54" s="508"/>
      <c r="D54" s="508"/>
      <c r="E54" s="508"/>
      <c r="F54" s="508"/>
      <c r="G54" s="508"/>
      <c r="H54" s="508"/>
      <c r="I54" s="508"/>
      <c r="J54" s="508"/>
      <c r="K54" s="508"/>
      <c r="L54" s="508"/>
      <c r="M54" s="508"/>
      <c r="N54" s="508"/>
      <c r="O54" s="508"/>
      <c r="P54" s="508"/>
      <c r="Q54" s="508"/>
      <c r="R54" s="508"/>
    </row>
    <row r="55" spans="2:18" ht="12.75">
      <c r="B55" s="508"/>
      <c r="C55" s="508"/>
      <c r="D55" s="508"/>
      <c r="E55" s="508"/>
      <c r="F55" s="508"/>
      <c r="G55" s="508"/>
      <c r="H55" s="508"/>
      <c r="I55" s="508"/>
      <c r="J55" s="508"/>
      <c r="K55" s="508"/>
      <c r="L55" s="508"/>
      <c r="M55" s="508"/>
      <c r="N55" s="508"/>
      <c r="O55" s="508"/>
      <c r="P55" s="508"/>
      <c r="Q55" s="508"/>
      <c r="R55" s="508"/>
    </row>
    <row r="56" spans="2:18" ht="12.75">
      <c r="B56" s="508"/>
      <c r="C56" s="508"/>
      <c r="D56" s="508"/>
      <c r="E56" s="508"/>
      <c r="F56" s="508"/>
      <c r="G56" s="508"/>
      <c r="H56" s="508"/>
      <c r="I56" s="508"/>
      <c r="J56" s="508"/>
      <c r="K56" s="508"/>
      <c r="L56" s="508"/>
      <c r="M56" s="508"/>
      <c r="N56" s="508"/>
      <c r="O56" s="508"/>
      <c r="P56" s="508"/>
      <c r="Q56" s="508"/>
      <c r="R56" s="508"/>
    </row>
    <row r="57" spans="2:18" ht="12.75">
      <c r="B57" s="508"/>
      <c r="C57" s="508"/>
      <c r="D57" s="508"/>
      <c r="E57" s="508"/>
      <c r="F57" s="508"/>
      <c r="G57" s="508"/>
      <c r="H57" s="508"/>
      <c r="I57" s="508"/>
      <c r="J57" s="508"/>
      <c r="K57" s="508"/>
      <c r="L57" s="508"/>
      <c r="M57" s="508"/>
      <c r="N57" s="508"/>
      <c r="O57" s="508"/>
      <c r="P57" s="508"/>
      <c r="Q57" s="508"/>
      <c r="R57" s="508"/>
    </row>
    <row r="58" spans="2:18" ht="12.75">
      <c r="B58" s="508"/>
      <c r="C58" s="508"/>
      <c r="D58" s="508"/>
      <c r="E58" s="508"/>
      <c r="F58" s="508"/>
      <c r="G58" s="508"/>
      <c r="H58" s="508"/>
      <c r="I58" s="508"/>
      <c r="J58" s="508"/>
      <c r="K58" s="508"/>
      <c r="L58" s="508"/>
      <c r="M58" s="508"/>
      <c r="N58" s="508"/>
      <c r="O58" s="508"/>
      <c r="P58" s="508"/>
      <c r="Q58" s="508"/>
      <c r="R58" s="508"/>
    </row>
    <row r="59" spans="2:18" ht="12.75">
      <c r="B59" s="508"/>
      <c r="C59" s="508"/>
      <c r="D59" s="508"/>
      <c r="E59" s="508"/>
      <c r="F59" s="508"/>
      <c r="G59" s="508"/>
      <c r="H59" s="508"/>
      <c r="I59" s="508"/>
      <c r="J59" s="508"/>
      <c r="K59" s="508"/>
      <c r="L59" s="508"/>
      <c r="M59" s="508"/>
      <c r="N59" s="508"/>
      <c r="O59" s="508"/>
      <c r="P59" s="508"/>
      <c r="Q59" s="508"/>
      <c r="R59" s="508"/>
    </row>
    <row r="60" spans="2:18" ht="12.75">
      <c r="B60" s="508"/>
      <c r="C60" s="508"/>
      <c r="D60" s="508"/>
      <c r="E60" s="508"/>
      <c r="F60" s="508"/>
      <c r="G60" s="508"/>
      <c r="H60" s="508"/>
      <c r="I60" s="508"/>
      <c r="J60" s="508"/>
      <c r="K60" s="508"/>
      <c r="L60" s="508"/>
      <c r="M60" s="508"/>
      <c r="N60" s="508"/>
      <c r="O60" s="508"/>
      <c r="P60" s="508"/>
      <c r="Q60" s="508"/>
      <c r="R60" s="508"/>
    </row>
    <row r="61" spans="2:18" ht="12.75">
      <c r="B61" s="508"/>
      <c r="C61" s="508"/>
      <c r="D61" s="508"/>
      <c r="E61" s="508"/>
      <c r="F61" s="508"/>
      <c r="G61" s="508"/>
      <c r="H61" s="508"/>
      <c r="I61" s="508"/>
      <c r="J61" s="508"/>
      <c r="K61" s="508"/>
      <c r="L61" s="508"/>
      <c r="M61" s="508"/>
      <c r="N61" s="508"/>
      <c r="O61" s="508"/>
      <c r="P61" s="508"/>
      <c r="Q61" s="508"/>
      <c r="R61" s="508"/>
    </row>
    <row r="62" spans="2:18" ht="12.75">
      <c r="B62" s="508"/>
      <c r="C62" s="508"/>
      <c r="D62" s="508"/>
      <c r="E62" s="508"/>
      <c r="F62" s="508"/>
      <c r="G62" s="508"/>
      <c r="H62" s="508"/>
      <c r="I62" s="508"/>
      <c r="J62" s="508"/>
      <c r="K62" s="508"/>
      <c r="L62" s="508"/>
      <c r="M62" s="508"/>
      <c r="N62" s="508"/>
      <c r="O62" s="508"/>
      <c r="P62" s="508"/>
      <c r="Q62" s="508"/>
      <c r="R62" s="508"/>
    </row>
    <row r="63" spans="2:18" ht="12.75">
      <c r="B63" s="508"/>
      <c r="C63" s="508"/>
      <c r="D63" s="508"/>
      <c r="E63" s="508"/>
      <c r="F63" s="508"/>
      <c r="G63" s="508"/>
      <c r="H63" s="508"/>
      <c r="I63" s="508"/>
      <c r="J63" s="508"/>
      <c r="K63" s="508"/>
      <c r="L63" s="508"/>
      <c r="M63" s="508"/>
      <c r="N63" s="508"/>
      <c r="O63" s="508"/>
      <c r="P63" s="508"/>
      <c r="Q63" s="508"/>
      <c r="R63" s="508"/>
    </row>
    <row r="64" spans="2:18" ht="12.75">
      <c r="B64" s="508"/>
      <c r="C64" s="508"/>
      <c r="D64" s="508"/>
      <c r="E64" s="508"/>
      <c r="F64" s="508"/>
      <c r="G64" s="508"/>
      <c r="H64" s="508"/>
      <c r="I64" s="508"/>
      <c r="J64" s="508"/>
      <c r="K64" s="508"/>
      <c r="L64" s="508"/>
      <c r="M64" s="508"/>
      <c r="N64" s="508"/>
      <c r="O64" s="508"/>
      <c r="P64" s="508"/>
      <c r="Q64" s="508"/>
      <c r="R64" s="508"/>
    </row>
    <row r="65" spans="2:18" ht="12.75">
      <c r="B65" s="508"/>
      <c r="C65" s="508"/>
      <c r="D65" s="508"/>
      <c r="E65" s="508"/>
      <c r="F65" s="508"/>
      <c r="G65" s="508"/>
      <c r="H65" s="508"/>
      <c r="I65" s="508"/>
      <c r="J65" s="508"/>
      <c r="K65" s="508"/>
      <c r="L65" s="508"/>
      <c r="M65" s="508"/>
      <c r="N65" s="508"/>
      <c r="O65" s="508"/>
      <c r="P65" s="508"/>
      <c r="Q65" s="508"/>
      <c r="R65" s="508"/>
    </row>
    <row r="66" spans="2:18" ht="12.75">
      <c r="B66" s="508"/>
      <c r="C66" s="508"/>
      <c r="D66" s="508"/>
      <c r="E66" s="508"/>
      <c r="F66" s="508"/>
      <c r="G66" s="508"/>
      <c r="H66" s="508"/>
      <c r="I66" s="508"/>
      <c r="J66" s="508"/>
      <c r="K66" s="508"/>
      <c r="L66" s="508"/>
      <c r="M66" s="508"/>
      <c r="N66" s="508"/>
      <c r="O66" s="508"/>
      <c r="P66" s="508"/>
      <c r="Q66" s="508"/>
      <c r="R66" s="508"/>
    </row>
    <row r="67" spans="2:18" ht="12.75">
      <c r="B67" s="508"/>
      <c r="C67" s="508"/>
      <c r="D67" s="508"/>
      <c r="E67" s="508"/>
      <c r="F67" s="508"/>
      <c r="G67" s="508"/>
      <c r="H67" s="508"/>
      <c r="I67" s="508"/>
      <c r="J67" s="508"/>
      <c r="K67" s="508"/>
      <c r="L67" s="508"/>
      <c r="M67" s="508"/>
      <c r="N67" s="508"/>
      <c r="O67" s="508"/>
      <c r="P67" s="508"/>
      <c r="Q67" s="508"/>
      <c r="R67" s="508"/>
    </row>
    <row r="68" spans="2:18" ht="12.75">
      <c r="B68" s="508"/>
      <c r="C68" s="508"/>
      <c r="D68" s="508"/>
      <c r="E68" s="508"/>
      <c r="F68" s="508"/>
      <c r="G68" s="508"/>
      <c r="H68" s="508"/>
      <c r="I68" s="508"/>
      <c r="J68" s="508"/>
      <c r="K68" s="508"/>
      <c r="L68" s="508"/>
      <c r="M68" s="508"/>
      <c r="N68" s="508"/>
      <c r="O68" s="508"/>
      <c r="P68" s="508"/>
      <c r="Q68" s="508"/>
      <c r="R68" s="508"/>
    </row>
    <row r="69" spans="2:18" ht="12.75">
      <c r="B69" s="508"/>
      <c r="C69" s="508"/>
      <c r="D69" s="508"/>
      <c r="E69" s="508"/>
      <c r="F69" s="508"/>
      <c r="G69" s="508"/>
      <c r="H69" s="508"/>
      <c r="I69" s="508"/>
      <c r="J69" s="508"/>
      <c r="K69" s="508"/>
      <c r="L69" s="508"/>
      <c r="M69" s="508"/>
      <c r="N69" s="508"/>
      <c r="O69" s="508"/>
      <c r="P69" s="508"/>
      <c r="Q69" s="508"/>
      <c r="R69" s="508"/>
    </row>
    <row r="70" spans="2:18" ht="12.75">
      <c r="B70" s="508"/>
      <c r="C70" s="508"/>
      <c r="D70" s="508"/>
      <c r="E70" s="508"/>
      <c r="F70" s="508"/>
      <c r="G70" s="508"/>
      <c r="H70" s="508"/>
      <c r="I70" s="508"/>
      <c r="J70" s="508"/>
      <c r="K70" s="508"/>
      <c r="L70" s="508"/>
      <c r="M70" s="508"/>
      <c r="N70" s="508"/>
      <c r="O70" s="508"/>
      <c r="P70" s="508"/>
      <c r="Q70" s="508"/>
      <c r="R70" s="508"/>
    </row>
    <row r="71" spans="2:18" ht="12.75">
      <c r="B71" s="508"/>
      <c r="C71" s="508"/>
      <c r="D71" s="508"/>
      <c r="E71" s="508"/>
      <c r="F71" s="508"/>
      <c r="G71" s="508"/>
      <c r="H71" s="508"/>
      <c r="I71" s="508"/>
      <c r="J71" s="508"/>
      <c r="K71" s="508"/>
      <c r="L71" s="508"/>
      <c r="M71" s="508"/>
      <c r="N71" s="508"/>
      <c r="O71" s="508"/>
      <c r="P71" s="508"/>
      <c r="Q71" s="508"/>
      <c r="R71" s="508"/>
    </row>
    <row r="72" spans="2:18" ht="12.75">
      <c r="B72" s="508"/>
      <c r="C72" s="508"/>
      <c r="D72" s="508"/>
      <c r="E72" s="508"/>
      <c r="F72" s="508"/>
      <c r="G72" s="508"/>
      <c r="H72" s="508"/>
      <c r="I72" s="508"/>
      <c r="J72" s="508"/>
      <c r="K72" s="508"/>
      <c r="L72" s="508"/>
      <c r="M72" s="508"/>
      <c r="N72" s="508"/>
      <c r="O72" s="508"/>
      <c r="P72" s="508"/>
      <c r="Q72" s="508"/>
      <c r="R72" s="508"/>
    </row>
    <row r="73" spans="2:18" ht="12.75">
      <c r="B73" s="508"/>
      <c r="C73" s="508"/>
      <c r="D73" s="508"/>
      <c r="E73" s="508"/>
      <c r="F73" s="508"/>
      <c r="G73" s="508"/>
      <c r="H73" s="508"/>
      <c r="I73" s="508"/>
      <c r="J73" s="508"/>
      <c r="K73" s="508"/>
      <c r="L73" s="508"/>
      <c r="M73" s="508"/>
      <c r="N73" s="508"/>
      <c r="O73" s="508"/>
      <c r="P73" s="508"/>
      <c r="Q73" s="508"/>
      <c r="R73" s="508"/>
    </row>
    <row r="74" spans="2:18" ht="12.75">
      <c r="B74" s="508"/>
      <c r="C74" s="508"/>
      <c r="D74" s="508"/>
      <c r="E74" s="508"/>
      <c r="F74" s="508"/>
      <c r="G74" s="508"/>
      <c r="H74" s="508"/>
      <c r="I74" s="508"/>
      <c r="J74" s="508"/>
      <c r="K74" s="508"/>
      <c r="L74" s="508"/>
      <c r="M74" s="508"/>
      <c r="N74" s="508"/>
      <c r="O74" s="508"/>
      <c r="P74" s="508"/>
      <c r="Q74" s="508"/>
      <c r="R74" s="508"/>
    </row>
    <row r="75" spans="2:18" ht="12.75">
      <c r="B75" s="508"/>
      <c r="C75" s="508"/>
      <c r="D75" s="508"/>
      <c r="E75" s="508"/>
      <c r="F75" s="508"/>
      <c r="G75" s="508"/>
      <c r="H75" s="508"/>
      <c r="I75" s="508"/>
      <c r="J75" s="508"/>
      <c r="K75" s="508"/>
      <c r="L75" s="508"/>
      <c r="M75" s="508"/>
      <c r="N75" s="508"/>
      <c r="O75" s="508"/>
      <c r="P75" s="508"/>
      <c r="Q75" s="508"/>
      <c r="R75" s="508"/>
    </row>
    <row r="76" spans="2:18" ht="12.75">
      <c r="B76" s="508"/>
      <c r="C76" s="508"/>
      <c r="D76" s="508"/>
      <c r="E76" s="508"/>
      <c r="F76" s="508"/>
      <c r="G76" s="508"/>
      <c r="H76" s="508"/>
      <c r="I76" s="508"/>
      <c r="J76" s="508"/>
      <c r="K76" s="508"/>
      <c r="L76" s="508"/>
      <c r="M76" s="508"/>
      <c r="N76" s="508"/>
      <c r="O76" s="508"/>
      <c r="P76" s="508"/>
      <c r="Q76" s="508"/>
      <c r="R76" s="508"/>
    </row>
    <row r="77" spans="2:18" ht="12.75">
      <c r="B77" s="508"/>
      <c r="C77" s="508"/>
      <c r="D77" s="508"/>
      <c r="E77" s="508"/>
      <c r="F77" s="508"/>
      <c r="G77" s="508"/>
      <c r="H77" s="508"/>
      <c r="I77" s="508"/>
      <c r="J77" s="508"/>
      <c r="K77" s="508"/>
      <c r="L77" s="508"/>
      <c r="M77" s="508"/>
      <c r="N77" s="508"/>
      <c r="O77" s="508"/>
      <c r="P77" s="508"/>
      <c r="Q77" s="508"/>
      <c r="R77" s="508"/>
    </row>
    <row r="78" spans="2:18" ht="12.75">
      <c r="B78" s="508"/>
      <c r="C78" s="508"/>
      <c r="D78" s="508"/>
      <c r="E78" s="508"/>
      <c r="F78" s="508"/>
      <c r="G78" s="508"/>
      <c r="H78" s="508"/>
      <c r="I78" s="508"/>
      <c r="J78" s="508"/>
      <c r="K78" s="508"/>
      <c r="L78" s="508"/>
      <c r="M78" s="508"/>
      <c r="N78" s="508"/>
      <c r="O78" s="508"/>
      <c r="P78" s="508"/>
      <c r="Q78" s="508"/>
      <c r="R78" s="508"/>
    </row>
    <row r="79" spans="2:18" ht="12.75">
      <c r="B79" s="508"/>
      <c r="C79" s="508"/>
      <c r="D79" s="508"/>
      <c r="E79" s="508"/>
      <c r="F79" s="508"/>
      <c r="G79" s="508"/>
      <c r="H79" s="508"/>
      <c r="I79" s="508"/>
      <c r="J79" s="508"/>
      <c r="K79" s="508"/>
      <c r="L79" s="508"/>
      <c r="M79" s="508"/>
      <c r="N79" s="508"/>
      <c r="O79" s="508"/>
      <c r="P79" s="508"/>
      <c r="Q79" s="508"/>
      <c r="R79" s="508"/>
    </row>
    <row r="80" spans="2:18" ht="12.75">
      <c r="B80" s="508"/>
      <c r="C80" s="508"/>
      <c r="D80" s="508"/>
      <c r="E80" s="508"/>
      <c r="F80" s="508"/>
      <c r="G80" s="508"/>
      <c r="H80" s="508"/>
      <c r="I80" s="508"/>
      <c r="J80" s="508"/>
      <c r="K80" s="508"/>
      <c r="L80" s="508"/>
      <c r="M80" s="508"/>
      <c r="N80" s="508"/>
      <c r="O80" s="508"/>
      <c r="P80" s="508"/>
      <c r="Q80" s="508"/>
      <c r="R80" s="508"/>
    </row>
    <row r="81" spans="2:18" ht="12.75">
      <c r="B81" s="508"/>
      <c r="C81" s="508"/>
      <c r="D81" s="508"/>
      <c r="E81" s="508"/>
      <c r="F81" s="508"/>
      <c r="G81" s="508"/>
      <c r="H81" s="508"/>
      <c r="I81" s="508"/>
      <c r="J81" s="508"/>
      <c r="K81" s="508"/>
      <c r="L81" s="508"/>
      <c r="M81" s="508"/>
      <c r="N81" s="508"/>
      <c r="O81" s="508"/>
      <c r="P81" s="508"/>
      <c r="Q81" s="508"/>
      <c r="R81" s="508"/>
    </row>
    <row r="82" spans="2:18" ht="12.75">
      <c r="B82" s="508"/>
      <c r="C82" s="508"/>
      <c r="D82" s="508"/>
      <c r="E82" s="508"/>
      <c r="F82" s="508"/>
      <c r="G82" s="508"/>
      <c r="H82" s="508"/>
      <c r="I82" s="508"/>
      <c r="J82" s="508"/>
      <c r="K82" s="508"/>
      <c r="L82" s="508"/>
      <c r="M82" s="508"/>
      <c r="N82" s="508"/>
      <c r="O82" s="508"/>
      <c r="P82" s="508"/>
      <c r="Q82" s="508"/>
      <c r="R82" s="508"/>
    </row>
    <row r="83" spans="2:18" ht="12.75">
      <c r="B83" s="508"/>
      <c r="C83" s="508"/>
      <c r="D83" s="508"/>
      <c r="E83" s="508"/>
      <c r="F83" s="508"/>
      <c r="G83" s="508"/>
      <c r="H83" s="508"/>
      <c r="I83" s="508"/>
      <c r="J83" s="508"/>
      <c r="K83" s="508"/>
      <c r="M83" s="508"/>
      <c r="N83" s="508"/>
      <c r="O83" s="508"/>
      <c r="P83" s="508"/>
      <c r="Q83" s="508"/>
      <c r="R83" s="508"/>
    </row>
    <row r="84" spans="2:18" ht="12.75">
      <c r="B84" s="508"/>
      <c r="C84" s="508"/>
      <c r="D84" s="508"/>
      <c r="E84" s="508"/>
      <c r="F84" s="508"/>
      <c r="G84" s="508"/>
      <c r="H84" s="508"/>
      <c r="I84" s="508"/>
      <c r="J84" s="508"/>
      <c r="K84" s="508"/>
      <c r="L84" s="508"/>
      <c r="M84" s="508"/>
      <c r="N84" s="508"/>
      <c r="O84" s="508"/>
      <c r="P84" s="508"/>
      <c r="Q84" s="508"/>
      <c r="R84" s="508"/>
    </row>
    <row r="85" spans="2:18" ht="12.75">
      <c r="B85" s="508"/>
      <c r="C85" s="508"/>
      <c r="D85" s="508"/>
      <c r="E85" s="508"/>
      <c r="F85" s="508"/>
      <c r="G85" s="508"/>
      <c r="H85" s="508"/>
      <c r="I85" s="508"/>
      <c r="J85" s="508"/>
      <c r="K85" s="508"/>
      <c r="L85" s="508"/>
      <c r="M85" s="508"/>
      <c r="N85" s="508"/>
      <c r="O85" s="508"/>
      <c r="P85" s="508"/>
      <c r="Q85" s="508"/>
      <c r="R85" s="508"/>
    </row>
    <row r="86" spans="2:18" ht="12.75">
      <c r="B86" s="508"/>
      <c r="C86" s="508"/>
      <c r="D86" s="508"/>
      <c r="E86" s="508"/>
      <c r="F86" s="508"/>
      <c r="G86" s="508"/>
      <c r="H86" s="508"/>
      <c r="I86" s="508"/>
      <c r="J86" s="508"/>
      <c r="K86" s="508"/>
      <c r="L86" s="508"/>
      <c r="M86" s="508"/>
      <c r="N86" s="508"/>
      <c r="O86" s="508"/>
      <c r="P86" s="508"/>
      <c r="Q86" s="508"/>
      <c r="R86" s="508"/>
    </row>
  </sheetData>
  <sheetProtection/>
  <mergeCells count="8">
    <mergeCell ref="A1:O1"/>
    <mergeCell ref="E3:G3"/>
    <mergeCell ref="K3:M3"/>
    <mergeCell ref="A2:A4"/>
    <mergeCell ref="B2:D3"/>
    <mergeCell ref="H2:J3"/>
    <mergeCell ref="N2:P3"/>
    <mergeCell ref="Q2:S3"/>
  </mergeCells>
  <printOptions/>
  <pageMargins left="0.75" right="0.75" top="1" bottom="1" header="0.5" footer="0.5"/>
  <pageSetup horizontalDpi="600" verticalDpi="600" orientation="portrait" paperSize="9"/>
</worksheet>
</file>

<file path=xl/worksheets/sheet137.xml><?xml version="1.0" encoding="utf-8"?>
<worksheet xmlns="http://schemas.openxmlformats.org/spreadsheetml/2006/main" xmlns:r="http://schemas.openxmlformats.org/officeDocument/2006/relationships">
  <sheetPr>
    <tabColor indexed="41"/>
  </sheetPr>
  <dimension ref="A1:I9"/>
  <sheetViews>
    <sheetView workbookViewId="0" topLeftCell="A1">
      <selection activeCell="L6" sqref="L6"/>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18.75" customHeight="1"/>
    <row r="3" spans="1:9" ht="62.25" customHeight="1">
      <c r="A3" s="3" t="s">
        <v>2474</v>
      </c>
      <c r="B3" s="3"/>
      <c r="C3" s="3"/>
      <c r="D3" s="3"/>
      <c r="E3" s="3"/>
      <c r="F3" s="3"/>
      <c r="G3" s="3"/>
      <c r="H3" s="3"/>
      <c r="I3" s="3"/>
    </row>
    <row r="4" spans="1:9" ht="35.25" customHeight="1">
      <c r="A4" s="3" t="s">
        <v>2475</v>
      </c>
      <c r="B4" s="3"/>
      <c r="C4" s="3"/>
      <c r="D4" s="3"/>
      <c r="E4" s="3"/>
      <c r="F4" s="3"/>
      <c r="G4" s="3"/>
      <c r="H4" s="3"/>
      <c r="I4" s="3"/>
    </row>
    <row r="5" spans="1:9" ht="92.25" customHeight="1">
      <c r="A5" s="3" t="s">
        <v>2476</v>
      </c>
      <c r="B5" s="3"/>
      <c r="C5" s="3"/>
      <c r="D5" s="3"/>
      <c r="E5" s="3"/>
      <c r="F5" s="3"/>
      <c r="G5" s="3"/>
      <c r="H5" s="3"/>
      <c r="I5" s="3"/>
    </row>
    <row r="6" spans="1:9" ht="31.5" customHeight="1">
      <c r="A6" s="3" t="s">
        <v>2477</v>
      </c>
      <c r="B6" s="3"/>
      <c r="C6" s="3"/>
      <c r="D6" s="3"/>
      <c r="E6" s="3"/>
      <c r="F6" s="3"/>
      <c r="G6" s="3"/>
      <c r="H6" s="3"/>
      <c r="I6" s="3"/>
    </row>
    <row r="7" spans="1:9" ht="33" customHeight="1">
      <c r="A7" s="3" t="s">
        <v>2478</v>
      </c>
      <c r="B7" s="3"/>
      <c r="C7" s="3"/>
      <c r="D7" s="3"/>
      <c r="E7" s="3"/>
      <c r="F7" s="3"/>
      <c r="G7" s="3"/>
      <c r="H7" s="3"/>
      <c r="I7" s="3"/>
    </row>
    <row r="8" spans="1:9" ht="30" customHeight="1">
      <c r="A8" s="3" t="s">
        <v>2479</v>
      </c>
      <c r="B8" s="3"/>
      <c r="C8" s="3"/>
      <c r="D8" s="3"/>
      <c r="E8" s="3"/>
      <c r="F8" s="3"/>
      <c r="G8" s="3"/>
      <c r="H8" s="3"/>
      <c r="I8" s="3"/>
    </row>
    <row r="9" spans="1:9" ht="35.25" customHeight="1">
      <c r="A9" s="3" t="s">
        <v>2480</v>
      </c>
      <c r="B9" s="3"/>
      <c r="C9" s="3"/>
      <c r="D9" s="3"/>
      <c r="E9" s="3"/>
      <c r="F9" s="3"/>
      <c r="G9" s="3"/>
      <c r="H9" s="3"/>
      <c r="I9" s="3"/>
    </row>
  </sheetData>
  <sheetProtection/>
  <mergeCells count="8">
    <mergeCell ref="A1:I1"/>
    <mergeCell ref="A3:I3"/>
    <mergeCell ref="A4:I4"/>
    <mergeCell ref="A5:I5"/>
    <mergeCell ref="A6:I6"/>
    <mergeCell ref="A7:I7"/>
    <mergeCell ref="A8:I8"/>
    <mergeCell ref="A9:I9"/>
  </mergeCells>
  <printOptions/>
  <pageMargins left="0.75" right="0.75" top="1" bottom="1" header="0.5" footer="0.5"/>
  <pageSetup orientation="portrait" paperSize="9"/>
</worksheet>
</file>

<file path=xl/worksheets/sheet138.xml><?xml version="1.0" encoding="utf-8"?>
<worksheet xmlns="http://schemas.openxmlformats.org/spreadsheetml/2006/main" xmlns:r="http://schemas.openxmlformats.org/officeDocument/2006/relationships">
  <sheetPr>
    <tabColor indexed="41"/>
  </sheetPr>
  <dimension ref="A1:K10"/>
  <sheetViews>
    <sheetView workbookViewId="0" topLeftCell="A1">
      <selection activeCell="M8" sqref="M8"/>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21.75" customHeight="1"/>
    <row r="3" spans="1:9" ht="18.75" customHeight="1">
      <c r="A3" s="99" t="s">
        <v>274</v>
      </c>
      <c r="B3" s="99"/>
      <c r="C3" s="99"/>
      <c r="D3" s="99"/>
      <c r="E3" s="99"/>
      <c r="F3" s="99"/>
      <c r="G3" s="99"/>
      <c r="H3" s="99"/>
      <c r="I3" s="99"/>
    </row>
    <row r="4" spans="1:9" ht="47.25" customHeight="1">
      <c r="A4" s="3" t="s">
        <v>2481</v>
      </c>
      <c r="B4" s="3"/>
      <c r="C4" s="3"/>
      <c r="D4" s="3"/>
      <c r="E4" s="3"/>
      <c r="F4" s="3"/>
      <c r="G4" s="3"/>
      <c r="H4" s="3"/>
      <c r="I4" s="3"/>
    </row>
    <row r="5" spans="1:9" ht="18.75" customHeight="1">
      <c r="A5" s="99" t="s">
        <v>2482</v>
      </c>
      <c r="B5" s="99"/>
      <c r="C5" s="99"/>
      <c r="D5" s="99"/>
      <c r="E5" s="99"/>
      <c r="F5" s="99"/>
      <c r="G5" s="99"/>
      <c r="H5" s="99"/>
      <c r="I5" s="99"/>
    </row>
    <row r="6" spans="1:11" ht="133.5" customHeight="1">
      <c r="A6" s="644" t="s">
        <v>2483</v>
      </c>
      <c r="B6" s="644"/>
      <c r="C6" s="644"/>
      <c r="D6" s="644"/>
      <c r="E6" s="644"/>
      <c r="F6" s="644"/>
      <c r="G6" s="644"/>
      <c r="H6" s="644"/>
      <c r="I6" s="644"/>
      <c r="K6" s="1" t="s">
        <v>2484</v>
      </c>
    </row>
    <row r="7" spans="1:9" ht="18.75" customHeight="1">
      <c r="A7" s="99" t="s">
        <v>638</v>
      </c>
      <c r="B7" s="99"/>
      <c r="C7" s="99"/>
      <c r="D7" s="99"/>
      <c r="E7" s="99"/>
      <c r="F7" s="99"/>
      <c r="G7" s="99"/>
      <c r="H7" s="99"/>
      <c r="I7" s="99"/>
    </row>
    <row r="8" spans="1:9" ht="18.75" customHeight="1">
      <c r="A8" s="3" t="s">
        <v>2485</v>
      </c>
      <c r="B8" s="3"/>
      <c r="C8" s="3"/>
      <c r="D8" s="3"/>
      <c r="E8" s="3"/>
      <c r="F8" s="3"/>
      <c r="G8" s="3"/>
      <c r="H8" s="3"/>
      <c r="I8" s="3"/>
    </row>
    <row r="9" spans="1:9" ht="18.75" customHeight="1">
      <c r="A9" s="99" t="s">
        <v>2486</v>
      </c>
      <c r="B9" s="99"/>
      <c r="C9" s="99"/>
      <c r="D9" s="99"/>
      <c r="E9" s="99"/>
      <c r="F9" s="99"/>
      <c r="G9" s="99"/>
      <c r="H9" s="99"/>
      <c r="I9" s="99"/>
    </row>
    <row r="10" spans="1:9" ht="65.25" customHeight="1">
      <c r="A10" s="3" t="s">
        <v>2487</v>
      </c>
      <c r="B10" s="3"/>
      <c r="C10" s="3"/>
      <c r="D10" s="3"/>
      <c r="E10" s="3"/>
      <c r="F10" s="3"/>
      <c r="G10" s="3"/>
      <c r="H10" s="3"/>
      <c r="I10" s="3"/>
    </row>
  </sheetData>
  <sheetProtection/>
  <mergeCells count="9">
    <mergeCell ref="A1:I1"/>
    <mergeCell ref="A3:I3"/>
    <mergeCell ref="A4:I4"/>
    <mergeCell ref="A5:I5"/>
    <mergeCell ref="A6:I6"/>
    <mergeCell ref="A7:I7"/>
    <mergeCell ref="A8:I8"/>
    <mergeCell ref="A9:I9"/>
    <mergeCell ref="A10:I10"/>
  </mergeCells>
  <printOptions/>
  <pageMargins left="0.75" right="0.75" top="1" bottom="1" header="0.5" footer="0.5"/>
  <pageSetup orientation="portrait" paperSize="9"/>
</worksheet>
</file>

<file path=xl/worksheets/sheet139.xml><?xml version="1.0" encoding="utf-8"?>
<worksheet xmlns="http://schemas.openxmlformats.org/spreadsheetml/2006/main" xmlns:r="http://schemas.openxmlformats.org/officeDocument/2006/relationships">
  <sheetPr>
    <tabColor indexed="41"/>
  </sheetPr>
  <dimension ref="A1:D52"/>
  <sheetViews>
    <sheetView workbookViewId="0" topLeftCell="A1">
      <selection activeCell="A13" sqref="A13:IV13"/>
    </sheetView>
  </sheetViews>
  <sheetFormatPr defaultColWidth="20.00390625" defaultRowHeight="14.25"/>
  <cols>
    <col min="1" max="1" width="25.125" style="626" customWidth="1"/>
    <col min="2" max="2" width="16.625" style="626" customWidth="1"/>
    <col min="3" max="3" width="15.00390625" style="626" customWidth="1"/>
    <col min="4" max="4" width="13.75390625" style="626" customWidth="1"/>
    <col min="5" max="16384" width="20.00390625" style="626" customWidth="1"/>
  </cols>
  <sheetData>
    <row r="1" spans="1:4" ht="30.75" customHeight="1">
      <c r="A1" s="300" t="s">
        <v>219</v>
      </c>
      <c r="B1" s="300"/>
      <c r="C1" s="300"/>
      <c r="D1" s="300"/>
    </row>
    <row r="2" spans="2:4" ht="21.75" customHeight="1">
      <c r="B2" s="627"/>
      <c r="D2" s="628" t="s">
        <v>2488</v>
      </c>
    </row>
    <row r="3" spans="1:4" ht="20.25" customHeight="1">
      <c r="A3" s="629" t="s">
        <v>579</v>
      </c>
      <c r="B3" s="630" t="s">
        <v>294</v>
      </c>
      <c r="C3" s="630" t="s">
        <v>293</v>
      </c>
      <c r="D3" s="631" t="s">
        <v>995</v>
      </c>
    </row>
    <row r="4" spans="1:4" s="625" customFormat="1" ht="16.5" customHeight="1">
      <c r="A4" s="632" t="s">
        <v>2489</v>
      </c>
      <c r="B4" s="633"/>
      <c r="C4" s="633"/>
      <c r="D4" s="634"/>
    </row>
    <row r="5" spans="1:4" s="625" customFormat="1" ht="16.5" customHeight="1">
      <c r="A5" s="635" t="s">
        <v>2490</v>
      </c>
      <c r="B5" s="636">
        <v>36797.28</v>
      </c>
      <c r="C5" s="636">
        <v>33763.58</v>
      </c>
      <c r="D5" s="637">
        <v>8.985125392508724</v>
      </c>
    </row>
    <row r="6" spans="1:4" s="625" customFormat="1" ht="16.5" customHeight="1">
      <c r="A6" s="635" t="s">
        <v>2491</v>
      </c>
      <c r="B6" s="636">
        <v>25035.24</v>
      </c>
      <c r="C6" s="636">
        <v>23087.93</v>
      </c>
      <c r="D6" s="637">
        <v>8.434320443625744</v>
      </c>
    </row>
    <row r="7" spans="1:4" s="625" customFormat="1" ht="16.5" customHeight="1">
      <c r="A7" s="635" t="s">
        <v>2492</v>
      </c>
      <c r="B7" s="638">
        <v>23</v>
      </c>
      <c r="C7" s="638">
        <v>23.39066343323113</v>
      </c>
      <c r="D7" s="637">
        <v>-1.6701682461734428</v>
      </c>
    </row>
    <row r="8" spans="1:4" s="625" customFormat="1" ht="16.5" customHeight="1">
      <c r="A8" s="635" t="s">
        <v>2493</v>
      </c>
      <c r="B8" s="639">
        <v>43.4</v>
      </c>
      <c r="C8" s="639">
        <v>42.79</v>
      </c>
      <c r="D8" s="637">
        <v>1.42556672119654</v>
      </c>
    </row>
    <row r="9" spans="1:4" s="625" customFormat="1" ht="16.5" customHeight="1">
      <c r="A9" s="632" t="s">
        <v>2494</v>
      </c>
      <c r="B9" s="636"/>
      <c r="C9" s="636"/>
      <c r="D9" s="637"/>
    </row>
    <row r="10" spans="1:4" s="625" customFormat="1" ht="16.5" customHeight="1">
      <c r="A10" s="635" t="s">
        <v>2495</v>
      </c>
      <c r="B10" s="636">
        <v>42853.08</v>
      </c>
      <c r="C10" s="636">
        <v>39272.13</v>
      </c>
      <c r="D10" s="637">
        <v>9.118298396343679</v>
      </c>
    </row>
    <row r="11" spans="1:4" s="625" customFormat="1" ht="16.5" customHeight="1">
      <c r="A11" s="635" t="s">
        <v>2496</v>
      </c>
      <c r="B11" s="636">
        <v>27642.36</v>
      </c>
      <c r="C11" s="636">
        <v>25415.33</v>
      </c>
      <c r="D11" s="637">
        <v>8.762546069635919</v>
      </c>
    </row>
    <row r="12" spans="1:4" s="625" customFormat="1" ht="16.5" customHeight="1">
      <c r="A12" s="635" t="s">
        <v>2497</v>
      </c>
      <c r="B12" s="638">
        <v>23.2</v>
      </c>
      <c r="C12" s="638">
        <v>23.515610460300927</v>
      </c>
      <c r="D12" s="637">
        <v>-1.3421316909197036</v>
      </c>
    </row>
    <row r="13" spans="1:4" s="625" customFormat="1" ht="16.5" customHeight="1">
      <c r="A13" s="640" t="s">
        <v>2498</v>
      </c>
      <c r="B13" s="641">
        <v>40.24</v>
      </c>
      <c r="C13" s="641">
        <v>42.7</v>
      </c>
      <c r="D13" s="642">
        <v>-5.761124121779861</v>
      </c>
    </row>
    <row r="14" spans="1:4" ht="31.5" customHeight="1">
      <c r="A14" s="643"/>
      <c r="B14" s="643"/>
      <c r="C14" s="643"/>
      <c r="D14" s="643"/>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52" ht="14.25">
      <c r="A52" s="626" t="s">
        <v>593</v>
      </c>
    </row>
  </sheetData>
  <sheetProtection/>
  <mergeCells count="2">
    <mergeCell ref="A1:D1"/>
    <mergeCell ref="A14:D1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indexed="41"/>
  </sheetPr>
  <dimension ref="A1:J22"/>
  <sheetViews>
    <sheetView workbookViewId="0" topLeftCell="A10">
      <selection activeCell="A20" sqref="A20:J20"/>
    </sheetView>
  </sheetViews>
  <sheetFormatPr defaultColWidth="9.00390625" defaultRowHeight="34.5" customHeight="1"/>
  <cols>
    <col min="1" max="1" width="14.875" style="102" customWidth="1"/>
    <col min="2" max="2" width="11.00390625" style="102" customWidth="1"/>
    <col min="3" max="10" width="10.125" style="102" customWidth="1"/>
    <col min="11" max="16384" width="9.00390625" style="102" customWidth="1"/>
  </cols>
  <sheetData>
    <row r="1" spans="1:10" ht="39" customHeight="1">
      <c r="A1" s="250" t="s">
        <v>101</v>
      </c>
      <c r="B1" s="250"/>
      <c r="C1" s="250"/>
      <c r="D1" s="250"/>
      <c r="E1" s="250"/>
      <c r="F1" s="250"/>
      <c r="G1" s="250"/>
      <c r="H1" s="250"/>
      <c r="I1" s="250"/>
      <c r="J1" s="250"/>
    </row>
    <row r="2" spans="1:10" ht="24" customHeight="1">
      <c r="A2" s="1598"/>
      <c r="J2" s="422" t="s">
        <v>578</v>
      </c>
    </row>
    <row r="3" spans="1:10" ht="13.5" customHeight="1">
      <c r="A3" s="302" t="s">
        <v>579</v>
      </c>
      <c r="B3" s="1887" t="s">
        <v>580</v>
      </c>
      <c r="C3" s="2182"/>
      <c r="D3" s="2182"/>
      <c r="E3" s="2182"/>
      <c r="F3" s="2182"/>
      <c r="G3" s="2182"/>
      <c r="H3" s="2182"/>
      <c r="I3" s="2182"/>
      <c r="J3" s="2182"/>
    </row>
    <row r="4" spans="1:10" ht="30.75" customHeight="1">
      <c r="A4" s="342"/>
      <c r="B4" s="1970"/>
      <c r="C4" s="2183" t="s">
        <v>581</v>
      </c>
      <c r="D4" s="2183" t="s">
        <v>582</v>
      </c>
      <c r="E4" s="2183" t="s">
        <v>583</v>
      </c>
      <c r="F4" s="2183" t="s">
        <v>584</v>
      </c>
      <c r="G4" s="2183" t="s">
        <v>585</v>
      </c>
      <c r="H4" s="2183" t="s">
        <v>586</v>
      </c>
      <c r="I4" s="2183" t="s">
        <v>587</v>
      </c>
      <c r="J4" s="2185" t="s">
        <v>588</v>
      </c>
    </row>
    <row r="5" spans="1:10" ht="31.5" customHeight="1">
      <c r="A5" s="1789" t="s">
        <v>589</v>
      </c>
      <c r="B5" s="1103">
        <v>212282.33</v>
      </c>
      <c r="C5" s="1103">
        <v>9867.71</v>
      </c>
      <c r="D5" s="1103">
        <v>17554.22</v>
      </c>
      <c r="E5" s="1103">
        <v>162926.42</v>
      </c>
      <c r="F5" s="1103">
        <v>1610.86</v>
      </c>
      <c r="G5" s="1103">
        <v>10655.11</v>
      </c>
      <c r="H5" s="1103">
        <v>2947.02</v>
      </c>
      <c r="I5" s="1103">
        <v>4811.34</v>
      </c>
      <c r="J5" s="1103">
        <v>1909.65</v>
      </c>
    </row>
    <row r="6" spans="1:10" ht="31.5" customHeight="1">
      <c r="A6" s="1791" t="s">
        <v>565</v>
      </c>
      <c r="B6" s="1047">
        <v>6856.79</v>
      </c>
      <c r="C6" s="1047">
        <v>713.19</v>
      </c>
      <c r="D6" s="1047">
        <v>839.27</v>
      </c>
      <c r="E6" s="1047">
        <v>1882.76</v>
      </c>
      <c r="F6" s="1047">
        <v>36.33</v>
      </c>
      <c r="G6" s="1047">
        <v>1912.78</v>
      </c>
      <c r="H6" s="1047">
        <v>339.51</v>
      </c>
      <c r="I6" s="1047">
        <v>1073.57</v>
      </c>
      <c r="J6" s="1047">
        <v>59.38</v>
      </c>
    </row>
    <row r="7" spans="1:10" ht="31.5" customHeight="1">
      <c r="A7" s="1791" t="s">
        <v>566</v>
      </c>
      <c r="B7" s="1047">
        <v>15315.7</v>
      </c>
      <c r="C7" s="1047">
        <v>287.97</v>
      </c>
      <c r="D7" s="1047">
        <v>953.66</v>
      </c>
      <c r="E7" s="1047">
        <v>11777.36</v>
      </c>
      <c r="F7" s="1047">
        <v>20.59</v>
      </c>
      <c r="G7" s="1047">
        <v>1449.77</v>
      </c>
      <c r="H7" s="1047">
        <v>179.36</v>
      </c>
      <c r="I7" s="1047">
        <v>480.02</v>
      </c>
      <c r="J7" s="1047">
        <v>166.97</v>
      </c>
    </row>
    <row r="8" spans="1:10" ht="31.5" customHeight="1">
      <c r="A8" s="1791" t="s">
        <v>567</v>
      </c>
      <c r="B8" s="1047">
        <v>3195.65</v>
      </c>
      <c r="C8" s="1047">
        <v>629.08</v>
      </c>
      <c r="D8" s="1047">
        <v>232.59</v>
      </c>
      <c r="E8" s="1047">
        <v>540.98</v>
      </c>
      <c r="F8" s="1047">
        <v>45.94</v>
      </c>
      <c r="G8" s="1047">
        <v>1203.58</v>
      </c>
      <c r="H8" s="1047">
        <v>284.4</v>
      </c>
      <c r="I8" s="1047">
        <v>162.01</v>
      </c>
      <c r="J8" s="1047">
        <v>97.07</v>
      </c>
    </row>
    <row r="9" spans="1:10" ht="31.5" customHeight="1">
      <c r="A9" s="1791" t="s">
        <v>568</v>
      </c>
      <c r="B9" s="1047">
        <v>4323.54</v>
      </c>
      <c r="C9" s="1047">
        <v>1552.4</v>
      </c>
      <c r="D9" s="1047">
        <v>130.54</v>
      </c>
      <c r="E9" s="1047">
        <v>634.46</v>
      </c>
      <c r="F9" s="1047">
        <v>20.19</v>
      </c>
      <c r="G9" s="1047">
        <v>1280.16</v>
      </c>
      <c r="H9" s="1047">
        <v>240.91</v>
      </c>
      <c r="I9" s="1047">
        <v>324.35</v>
      </c>
      <c r="J9" s="1047">
        <v>140.53</v>
      </c>
    </row>
    <row r="10" spans="1:10" ht="31.5" customHeight="1">
      <c r="A10" s="1791" t="s">
        <v>569</v>
      </c>
      <c r="B10" s="1047">
        <v>3130.85</v>
      </c>
      <c r="C10" s="1047">
        <v>896.17</v>
      </c>
      <c r="D10" s="1047">
        <v>125.7</v>
      </c>
      <c r="E10" s="1047">
        <v>531.19</v>
      </c>
      <c r="F10" s="1047">
        <v>17.16</v>
      </c>
      <c r="G10" s="1047">
        <v>842.44</v>
      </c>
      <c r="H10" s="1047">
        <v>215.37</v>
      </c>
      <c r="I10" s="1047">
        <v>307.98</v>
      </c>
      <c r="J10" s="1047">
        <v>194.84</v>
      </c>
    </row>
    <row r="11" spans="1:10" ht="31.5" customHeight="1">
      <c r="A11" s="1791" t="s">
        <v>570</v>
      </c>
      <c r="B11" s="1047">
        <v>10877.36</v>
      </c>
      <c r="C11" s="1047">
        <v>1146.68</v>
      </c>
      <c r="D11" s="1047">
        <v>2393.98</v>
      </c>
      <c r="E11" s="1047">
        <v>5567.74</v>
      </c>
      <c r="F11" s="1047">
        <v>20.96</v>
      </c>
      <c r="G11" s="1047">
        <v>1034.28</v>
      </c>
      <c r="H11" s="1047">
        <v>316.68</v>
      </c>
      <c r="I11" s="1047">
        <v>307.3</v>
      </c>
      <c r="J11" s="1047">
        <v>89.74</v>
      </c>
    </row>
    <row r="12" spans="1:10" ht="31.5" customHeight="1">
      <c r="A12" s="1791" t="s">
        <v>571</v>
      </c>
      <c r="B12" s="1047">
        <v>10439.38</v>
      </c>
      <c r="C12" s="1047">
        <v>232.04</v>
      </c>
      <c r="D12" s="1047">
        <v>1231.53</v>
      </c>
      <c r="E12" s="1047">
        <v>7377.74</v>
      </c>
      <c r="F12" s="1047">
        <v>119.78</v>
      </c>
      <c r="G12" s="1047">
        <v>758.22</v>
      </c>
      <c r="H12" s="1047">
        <v>279.61</v>
      </c>
      <c r="I12" s="1047">
        <v>301.07</v>
      </c>
      <c r="J12" s="1047">
        <v>139.39</v>
      </c>
    </row>
    <row r="13" spans="1:10" ht="31.5" customHeight="1">
      <c r="A13" s="1791" t="s">
        <v>572</v>
      </c>
      <c r="B13" s="1047">
        <v>22438.75</v>
      </c>
      <c r="C13" s="1047">
        <v>683.85</v>
      </c>
      <c r="D13" s="1047">
        <v>406.53</v>
      </c>
      <c r="E13" s="1047">
        <v>20416.55</v>
      </c>
      <c r="F13" s="1047">
        <v>177.3</v>
      </c>
      <c r="G13" s="1047">
        <v>263.06</v>
      </c>
      <c r="H13" s="1047">
        <v>148.76</v>
      </c>
      <c r="I13" s="1047">
        <v>243.84</v>
      </c>
      <c r="J13" s="1047">
        <v>98.86</v>
      </c>
    </row>
    <row r="14" spans="1:10" ht="31.5" customHeight="1">
      <c r="A14" s="1791" t="s">
        <v>573</v>
      </c>
      <c r="B14" s="1047">
        <v>15180.82</v>
      </c>
      <c r="C14" s="1047">
        <v>182.92</v>
      </c>
      <c r="D14" s="1047">
        <v>3507.89</v>
      </c>
      <c r="E14" s="1047">
        <v>10694.06</v>
      </c>
      <c r="F14" s="1047">
        <v>8.96</v>
      </c>
      <c r="G14" s="1047">
        <v>457.41</v>
      </c>
      <c r="H14" s="1047">
        <v>114.73</v>
      </c>
      <c r="I14" s="1047">
        <v>176.49</v>
      </c>
      <c r="J14" s="1047">
        <v>38.36</v>
      </c>
    </row>
    <row r="15" spans="1:10" ht="31.5" customHeight="1">
      <c r="A15" s="1791" t="s">
        <v>574</v>
      </c>
      <c r="B15" s="1047">
        <v>17830.66</v>
      </c>
      <c r="C15" s="1047">
        <v>189.4</v>
      </c>
      <c r="D15" s="1047">
        <v>4666.18</v>
      </c>
      <c r="E15" s="1047">
        <v>11967.27</v>
      </c>
      <c r="F15" s="1047">
        <v>14.14</v>
      </c>
      <c r="G15" s="1047">
        <v>486.54</v>
      </c>
      <c r="H15" s="1047">
        <v>124.47</v>
      </c>
      <c r="I15" s="1047">
        <v>229.24</v>
      </c>
      <c r="J15" s="1047">
        <v>153.42</v>
      </c>
    </row>
    <row r="16" spans="1:10" ht="31.5" customHeight="1">
      <c r="A16" s="1791" t="s">
        <v>575</v>
      </c>
      <c r="B16" s="1047">
        <v>22645.04</v>
      </c>
      <c r="C16" s="1047">
        <v>552.3</v>
      </c>
      <c r="D16" s="1047">
        <v>945.56</v>
      </c>
      <c r="E16" s="1047">
        <v>19756.27</v>
      </c>
      <c r="F16" s="1047">
        <v>162.98</v>
      </c>
      <c r="G16" s="1047">
        <v>260.38</v>
      </c>
      <c r="H16" s="1047">
        <v>203.31</v>
      </c>
      <c r="I16" s="1047">
        <v>476.22</v>
      </c>
      <c r="J16" s="1047">
        <v>288.02</v>
      </c>
    </row>
    <row r="17" spans="1:10" ht="31.5" customHeight="1">
      <c r="A17" s="1791" t="s">
        <v>576</v>
      </c>
      <c r="B17" s="1047">
        <v>24925.28</v>
      </c>
      <c r="C17" s="1047">
        <v>1101.66</v>
      </c>
      <c r="D17" s="1047">
        <v>699.27</v>
      </c>
      <c r="E17" s="1047">
        <v>22052.08</v>
      </c>
      <c r="F17" s="1047">
        <v>230.8</v>
      </c>
      <c r="G17" s="1047">
        <v>226.68</v>
      </c>
      <c r="H17" s="1047">
        <v>132.11</v>
      </c>
      <c r="I17" s="1047">
        <v>328.79</v>
      </c>
      <c r="J17" s="1047">
        <v>153.89</v>
      </c>
    </row>
    <row r="18" spans="1:10" ht="31.5" customHeight="1">
      <c r="A18" s="1791" t="s">
        <v>577</v>
      </c>
      <c r="B18" s="1047">
        <v>24944.36</v>
      </c>
      <c r="C18" s="1047">
        <v>1058.07</v>
      </c>
      <c r="D18" s="1047">
        <v>687.96</v>
      </c>
      <c r="E18" s="1047">
        <v>21825.11</v>
      </c>
      <c r="F18" s="1047">
        <v>618.97</v>
      </c>
      <c r="G18" s="1047">
        <v>296.3</v>
      </c>
      <c r="H18" s="1047">
        <v>163.95</v>
      </c>
      <c r="I18" s="1047">
        <v>193.74</v>
      </c>
      <c r="J18" s="1047">
        <v>100.26</v>
      </c>
    </row>
    <row r="19" spans="1:10" ht="31.5" customHeight="1">
      <c r="A19" s="1793" t="s">
        <v>562</v>
      </c>
      <c r="B19" s="1058">
        <v>30177.22</v>
      </c>
      <c r="C19" s="1058">
        <v>641.6</v>
      </c>
      <c r="D19" s="1058">
        <v>732.95</v>
      </c>
      <c r="E19" s="1058">
        <v>27902.68</v>
      </c>
      <c r="F19" s="1058">
        <v>116.75</v>
      </c>
      <c r="G19" s="1058">
        <v>183.48</v>
      </c>
      <c r="H19" s="1058">
        <v>204.04</v>
      </c>
      <c r="I19" s="1058">
        <v>206.83</v>
      </c>
      <c r="J19" s="1058">
        <v>188.89</v>
      </c>
    </row>
    <row r="20" spans="1:10" ht="27.75" customHeight="1">
      <c r="A20" s="1768" t="s">
        <v>590</v>
      </c>
      <c r="B20" s="1768"/>
      <c r="C20" s="1768"/>
      <c r="D20" s="1768"/>
      <c r="E20" s="1768"/>
      <c r="F20" s="1768"/>
      <c r="G20" s="1768"/>
      <c r="H20" s="1768"/>
      <c r="I20" s="1768"/>
      <c r="J20" s="1768"/>
    </row>
    <row r="21" spans="1:10" ht="16.5" customHeight="1">
      <c r="A21" s="2184" t="s">
        <v>591</v>
      </c>
      <c r="B21" s="2184"/>
      <c r="C21" s="2184"/>
      <c r="D21" s="2184"/>
      <c r="E21" s="2184"/>
      <c r="F21" s="2184"/>
      <c r="G21" s="2184"/>
      <c r="H21" s="2184"/>
      <c r="I21" s="2184"/>
      <c r="J21" s="2184"/>
    </row>
    <row r="22" ht="34.5" customHeight="1">
      <c r="A22" s="123"/>
    </row>
  </sheetData>
  <sheetProtection/>
  <mergeCells count="5">
    <mergeCell ref="A1:J1"/>
    <mergeCell ref="A20:J20"/>
    <mergeCell ref="A21:J21"/>
    <mergeCell ref="A3:A4"/>
    <mergeCell ref="B3:B4"/>
  </mergeCells>
  <printOptions/>
  <pageMargins left="0.75" right="0.75" top="1" bottom="1" header="0.5" footer="0.5"/>
  <pageSetup horizontalDpi="600" verticalDpi="600" orientation="portrait" paperSize="9"/>
</worksheet>
</file>

<file path=xl/worksheets/sheet140.xml><?xml version="1.0" encoding="utf-8"?>
<worksheet xmlns="http://schemas.openxmlformats.org/spreadsheetml/2006/main" xmlns:r="http://schemas.openxmlformats.org/officeDocument/2006/relationships">
  <sheetPr>
    <tabColor indexed="41"/>
  </sheetPr>
  <dimension ref="A1:H11"/>
  <sheetViews>
    <sheetView workbookViewId="0" topLeftCell="A1">
      <selection activeCell="D12" sqref="D12"/>
    </sheetView>
  </sheetViews>
  <sheetFormatPr defaultColWidth="8.75390625" defaultRowHeight="14.25"/>
  <cols>
    <col min="1" max="1" width="20.375" style="610" customWidth="1"/>
    <col min="2" max="2" width="6.50390625" style="610" customWidth="1"/>
    <col min="3" max="5" width="10.50390625" style="611" customWidth="1"/>
    <col min="6" max="8" width="10.50390625" style="612" customWidth="1"/>
    <col min="9" max="16384" width="8.75390625" style="612" customWidth="1"/>
  </cols>
  <sheetData>
    <row r="1" spans="1:8" ht="44.25" customHeight="1">
      <c r="A1" s="545" t="s">
        <v>220</v>
      </c>
      <c r="B1" s="545"/>
      <c r="C1" s="545"/>
      <c r="D1" s="545"/>
      <c r="E1" s="545"/>
      <c r="F1" s="545"/>
      <c r="G1" s="545"/>
      <c r="H1" s="545"/>
    </row>
    <row r="2" spans="1:8" ht="30" customHeight="1">
      <c r="A2" s="613" t="s">
        <v>579</v>
      </c>
      <c r="B2" s="614" t="s">
        <v>280</v>
      </c>
      <c r="C2" s="596" t="s">
        <v>2499</v>
      </c>
      <c r="D2" s="596" t="s">
        <v>2500</v>
      </c>
      <c r="E2" s="596" t="s">
        <v>2501</v>
      </c>
      <c r="F2" s="596" t="s">
        <v>2502</v>
      </c>
      <c r="G2" s="596" t="s">
        <v>2503</v>
      </c>
      <c r="H2" s="597" t="s">
        <v>2504</v>
      </c>
    </row>
    <row r="3" spans="1:8" ht="36" customHeight="1">
      <c r="A3" s="615" t="s">
        <v>2505</v>
      </c>
      <c r="B3" s="616" t="s">
        <v>2506</v>
      </c>
      <c r="C3" s="617">
        <v>2.6686671948856886</v>
      </c>
      <c r="D3" s="617">
        <v>2.765</v>
      </c>
      <c r="E3" s="617">
        <v>3.0075</v>
      </c>
      <c r="F3" s="617">
        <v>2.91</v>
      </c>
      <c r="G3" s="617">
        <v>2.5525</v>
      </c>
      <c r="H3" s="618">
        <v>2.255</v>
      </c>
    </row>
    <row r="4" spans="1:8" ht="36" customHeight="1">
      <c r="A4" s="615" t="s">
        <v>2507</v>
      </c>
      <c r="B4" s="616" t="s">
        <v>2506</v>
      </c>
      <c r="C4" s="617">
        <v>1.4279458599565624</v>
      </c>
      <c r="D4" s="617">
        <v>1.23</v>
      </c>
      <c r="E4" s="617">
        <v>1.49</v>
      </c>
      <c r="F4" s="617">
        <v>1.62</v>
      </c>
      <c r="G4" s="617">
        <v>1.44</v>
      </c>
      <c r="H4" s="618">
        <v>1.29</v>
      </c>
    </row>
    <row r="5" spans="1:8" ht="36" customHeight="1">
      <c r="A5" s="615" t="s">
        <v>2508</v>
      </c>
      <c r="B5" s="616" t="s">
        <v>2506</v>
      </c>
      <c r="C5" s="617">
        <v>1.868885417663432</v>
      </c>
      <c r="D5" s="617">
        <v>2.247967479674797</v>
      </c>
      <c r="E5" s="617">
        <v>2.0184563758389262</v>
      </c>
      <c r="F5" s="617">
        <v>1.7962962962962963</v>
      </c>
      <c r="G5" s="617">
        <v>1.7725694444444444</v>
      </c>
      <c r="H5" s="618">
        <v>1.748062015503876</v>
      </c>
    </row>
    <row r="6" spans="1:8" ht="36" customHeight="1">
      <c r="A6" s="615" t="s">
        <v>2509</v>
      </c>
      <c r="B6" s="616" t="s">
        <v>357</v>
      </c>
      <c r="C6" s="619">
        <v>36797.27697941437</v>
      </c>
      <c r="D6" s="619">
        <v>11461.228844442256</v>
      </c>
      <c r="E6" s="619">
        <v>23838.7205317592</v>
      </c>
      <c r="F6" s="619">
        <v>33245.65802736182</v>
      </c>
      <c r="G6" s="619">
        <v>46085.65815166378</v>
      </c>
      <c r="H6" s="620">
        <v>77559.51811811609</v>
      </c>
    </row>
    <row r="7" spans="1:8" ht="36" customHeight="1">
      <c r="A7" s="621" t="s">
        <v>2510</v>
      </c>
      <c r="B7" s="622" t="s">
        <v>357</v>
      </c>
      <c r="C7" s="623">
        <v>25035.238615697588</v>
      </c>
      <c r="D7" s="623">
        <v>15592.952388198706</v>
      </c>
      <c r="E7" s="623">
        <v>19895.643496784716</v>
      </c>
      <c r="F7" s="623">
        <v>22609.26566029911</v>
      </c>
      <c r="G7" s="623">
        <v>27514.499935862328</v>
      </c>
      <c r="H7" s="624">
        <v>43113.94613037377</v>
      </c>
    </row>
    <row r="11" spans="1:7" ht="15.75">
      <c r="A11" s="611"/>
      <c r="B11" s="611"/>
      <c r="F11" s="611"/>
      <c r="G11" s="611"/>
    </row>
  </sheetData>
  <sheetProtection/>
  <mergeCells count="2">
    <mergeCell ref="A1:H1"/>
    <mergeCell ref="A11:G11"/>
  </mergeCells>
  <printOptions/>
  <pageMargins left="0.75" right="0.75" top="1" bottom="1" header="0.5" footer="0.5"/>
  <pageSetup orientation="portrait" paperSize="9"/>
</worksheet>
</file>

<file path=xl/worksheets/sheet141.xml><?xml version="1.0" encoding="utf-8"?>
<worksheet xmlns="http://schemas.openxmlformats.org/spreadsheetml/2006/main" xmlns:r="http://schemas.openxmlformats.org/officeDocument/2006/relationships">
  <sheetPr>
    <tabColor indexed="41"/>
  </sheetPr>
  <dimension ref="A1:I40"/>
  <sheetViews>
    <sheetView workbookViewId="0" topLeftCell="A1">
      <selection activeCell="K23" sqref="K23"/>
    </sheetView>
  </sheetViews>
  <sheetFormatPr defaultColWidth="9.00390625" defaultRowHeight="14.25"/>
  <cols>
    <col min="1" max="1" width="37.50390625" style="593" customWidth="1"/>
    <col min="2" max="2" width="11.625" style="593" customWidth="1"/>
    <col min="3" max="3" width="8.375" style="564" customWidth="1"/>
    <col min="4" max="4" width="11.00390625" style="593" customWidth="1"/>
    <col min="5" max="5" width="10.00390625" style="593" customWidth="1"/>
    <col min="6" max="6" width="13.25390625" style="593" customWidth="1"/>
    <col min="7" max="7" width="9.875" style="593" customWidth="1"/>
    <col min="8" max="8" width="11.125" style="593" customWidth="1"/>
    <col min="9" max="16384" width="9.00390625" style="593" customWidth="1"/>
  </cols>
  <sheetData>
    <row r="1" spans="1:9" ht="18.75" customHeight="1">
      <c r="A1" s="563" t="s">
        <v>221</v>
      </c>
      <c r="B1" s="563"/>
      <c r="C1" s="563"/>
      <c r="D1" s="563"/>
      <c r="E1" s="563"/>
      <c r="F1" s="563"/>
      <c r="G1" s="563"/>
      <c r="H1" s="563"/>
      <c r="I1" s="609"/>
    </row>
    <row r="2" spans="2:9" ht="22.5" customHeight="1">
      <c r="B2" s="564"/>
      <c r="C2" s="565"/>
      <c r="D2" s="564"/>
      <c r="E2" s="564"/>
      <c r="F2" s="564"/>
      <c r="G2" s="564"/>
      <c r="H2" s="594" t="s">
        <v>2488</v>
      </c>
      <c r="I2" s="541"/>
    </row>
    <row r="3" spans="1:9" ht="37.5" customHeight="1">
      <c r="A3" s="595" t="s">
        <v>579</v>
      </c>
      <c r="B3" s="596" t="s">
        <v>2499</v>
      </c>
      <c r="C3" s="596" t="s">
        <v>2500</v>
      </c>
      <c r="D3" s="596" t="s">
        <v>2501</v>
      </c>
      <c r="E3" s="596" t="s">
        <v>2502</v>
      </c>
      <c r="F3" s="596" t="s">
        <v>2503</v>
      </c>
      <c r="G3" s="596" t="s">
        <v>2504</v>
      </c>
      <c r="H3" s="597" t="s">
        <v>2021</v>
      </c>
      <c r="I3" s="541"/>
    </row>
    <row r="4" spans="1:9" s="592" customFormat="1" ht="19.5" customHeight="1">
      <c r="A4" s="598" t="s">
        <v>2511</v>
      </c>
      <c r="B4" s="599">
        <v>36797.27697941437</v>
      </c>
      <c r="C4" s="599">
        <v>11461.228844442256</v>
      </c>
      <c r="D4" s="599">
        <v>23838.7205317592</v>
      </c>
      <c r="E4" s="599">
        <v>33245.65802736182</v>
      </c>
      <c r="F4" s="599">
        <v>46085.65815166378</v>
      </c>
      <c r="G4" s="599">
        <v>77559.51811811609</v>
      </c>
      <c r="H4" s="600">
        <v>8.985107019555537</v>
      </c>
      <c r="I4" s="561"/>
    </row>
    <row r="5" spans="1:9" s="592" customFormat="1" ht="19.5" customHeight="1">
      <c r="A5" s="598" t="s">
        <v>2512</v>
      </c>
      <c r="B5" s="599">
        <v>24119.745592213338</v>
      </c>
      <c r="C5" s="599">
        <v>7534.57730606352</v>
      </c>
      <c r="D5" s="599">
        <v>16333.943789477236</v>
      </c>
      <c r="E5" s="599">
        <v>21810.056166074028</v>
      </c>
      <c r="F5" s="599">
        <v>30062.583778470296</v>
      </c>
      <c r="G5" s="599">
        <v>50026.24642606287</v>
      </c>
      <c r="H5" s="600">
        <v>9.49471621931433</v>
      </c>
      <c r="I5" s="561"/>
    </row>
    <row r="6" spans="1:9" s="592" customFormat="1" ht="19.5" customHeight="1">
      <c r="A6" s="601" t="s">
        <v>2513</v>
      </c>
      <c r="B6" s="602">
        <v>20939.375324024226</v>
      </c>
      <c r="C6" s="602">
        <v>7146.5065013977855</v>
      </c>
      <c r="D6" s="602">
        <v>15152.301008368779</v>
      </c>
      <c r="E6" s="602">
        <v>19999.041197361148</v>
      </c>
      <c r="F6" s="602">
        <v>26269.221159116758</v>
      </c>
      <c r="G6" s="602">
        <v>39924.83791799126</v>
      </c>
      <c r="H6" s="603">
        <v>1.5938443842124093</v>
      </c>
      <c r="I6" s="561"/>
    </row>
    <row r="7" spans="1:9" s="592" customFormat="1" ht="19.5" customHeight="1">
      <c r="A7" s="601" t="s">
        <v>2514</v>
      </c>
      <c r="B7" s="602">
        <v>229.3405641199916</v>
      </c>
      <c r="C7" s="602">
        <v>67.2784359255463</v>
      </c>
      <c r="D7" s="602">
        <v>94.0559581004708</v>
      </c>
      <c r="E7" s="602">
        <v>272.1400559112684</v>
      </c>
      <c r="F7" s="602">
        <v>376.1624560282007</v>
      </c>
      <c r="G7" s="602">
        <v>378.4955953208669</v>
      </c>
      <c r="H7" s="603">
        <v>42.51505877579847</v>
      </c>
      <c r="I7" s="561"/>
    </row>
    <row r="8" spans="1:9" s="592" customFormat="1" ht="19.5" customHeight="1">
      <c r="A8" s="601" t="s">
        <v>1624</v>
      </c>
      <c r="B8" s="602">
        <v>2951.0297040691435</v>
      </c>
      <c r="C8" s="602">
        <v>320.7923687401879</v>
      </c>
      <c r="D8" s="602">
        <v>1087.5868230079825</v>
      </c>
      <c r="E8" s="602">
        <v>1538.8749128016093</v>
      </c>
      <c r="F8" s="602">
        <v>3417.200163325335</v>
      </c>
      <c r="G8" s="602">
        <v>9722.91291275075</v>
      </c>
      <c r="H8" s="603">
        <v>134.87343596099117</v>
      </c>
      <c r="I8" s="561"/>
    </row>
    <row r="9" spans="1:9" s="592" customFormat="1" ht="19.5" customHeight="1">
      <c r="A9" s="598" t="s">
        <v>2515</v>
      </c>
      <c r="B9" s="599">
        <v>2660.2959416763524</v>
      </c>
      <c r="C9" s="599">
        <v>604.383069171442</v>
      </c>
      <c r="D9" s="599">
        <v>1225.4934631769593</v>
      </c>
      <c r="E9" s="599">
        <v>3272.2356212283808</v>
      </c>
      <c r="F9" s="599">
        <v>2264.2130672985563</v>
      </c>
      <c r="G9" s="599">
        <v>6645.490743442911</v>
      </c>
      <c r="H9" s="600">
        <v>7.634760476893347</v>
      </c>
      <c r="I9" s="541"/>
    </row>
    <row r="10" spans="1:9" s="592" customFormat="1" ht="19.5" customHeight="1">
      <c r="A10" s="601" t="s">
        <v>2516</v>
      </c>
      <c r="B10" s="602">
        <v>336.1066729286435</v>
      </c>
      <c r="C10" s="602">
        <v>605.9421716909083</v>
      </c>
      <c r="D10" s="602">
        <v>141.8786151611025</v>
      </c>
      <c r="E10" s="602">
        <v>642.7655237079559</v>
      </c>
      <c r="F10" s="602">
        <v>244.1672598070076</v>
      </c>
      <c r="G10" s="602">
        <v>-5.6591945764226</v>
      </c>
      <c r="H10" s="603">
        <v>-23.23221815085745</v>
      </c>
      <c r="I10" s="123"/>
    </row>
    <row r="11" spans="1:9" ht="19.5" customHeight="1">
      <c r="A11" s="601" t="s">
        <v>2517</v>
      </c>
      <c r="B11" s="602">
        <v>405.6628201935058</v>
      </c>
      <c r="C11" s="602">
        <v>-518.9738600552519</v>
      </c>
      <c r="D11" s="602">
        <v>12.6903429183605</v>
      </c>
      <c r="E11" s="602">
        <v>756.6053125824737</v>
      </c>
      <c r="F11" s="602">
        <v>246.9294561073093</v>
      </c>
      <c r="G11" s="602">
        <v>1751.3175916157302</v>
      </c>
      <c r="H11" s="603">
        <v>-42.03266210688993</v>
      </c>
      <c r="I11" s="123"/>
    </row>
    <row r="12" spans="1:9" ht="19.5" customHeight="1">
      <c r="A12" s="601" t="s">
        <v>2518</v>
      </c>
      <c r="B12" s="602">
        <v>1918.5264485542034</v>
      </c>
      <c r="C12" s="602">
        <v>517.4147575357857</v>
      </c>
      <c r="D12" s="602">
        <v>1070.9245050974962</v>
      </c>
      <c r="E12" s="602">
        <v>1872.864784937951</v>
      </c>
      <c r="F12" s="602">
        <v>1773.1163513842398</v>
      </c>
      <c r="G12" s="602">
        <v>4899.832346403602</v>
      </c>
      <c r="H12" s="603">
        <v>43.821862833698624</v>
      </c>
      <c r="I12" s="123"/>
    </row>
    <row r="13" spans="1:9" ht="19.5" customHeight="1">
      <c r="A13" s="598" t="s">
        <v>2519</v>
      </c>
      <c r="B13" s="599">
        <v>4855.93652444932</v>
      </c>
      <c r="C13" s="599">
        <v>2439.6981778082286</v>
      </c>
      <c r="D13" s="599">
        <v>3912.2970869449273</v>
      </c>
      <c r="E13" s="599">
        <v>3429.4481064129463</v>
      </c>
      <c r="F13" s="599">
        <v>6116.479205129551</v>
      </c>
      <c r="G13" s="599">
        <v>9293.029304301439</v>
      </c>
      <c r="H13" s="600">
        <v>8.847121126529045</v>
      </c>
      <c r="I13" s="123"/>
    </row>
    <row r="14" spans="1:9" ht="19.5" customHeight="1">
      <c r="A14" s="601" t="s">
        <v>2520</v>
      </c>
      <c r="B14" s="602">
        <v>-77.8106697237774</v>
      </c>
      <c r="C14" s="602">
        <v>171.4806356684637</v>
      </c>
      <c r="D14" s="602">
        <v>73.8204763729412</v>
      </c>
      <c r="E14" s="602">
        <v>-0.6684868967593</v>
      </c>
      <c r="F14" s="602">
        <v>-224.1295324739186</v>
      </c>
      <c r="G14" s="602">
        <v>-501.095530973987</v>
      </c>
      <c r="H14" s="603">
        <v>-295.1277245842729</v>
      </c>
      <c r="I14" s="123"/>
    </row>
    <row r="15" spans="1:9" ht="19.5" customHeight="1">
      <c r="A15" s="601" t="s">
        <v>2521</v>
      </c>
      <c r="B15" s="602">
        <v>588.7292365011768</v>
      </c>
      <c r="C15" s="602">
        <v>936.7661630861498</v>
      </c>
      <c r="D15" s="602">
        <v>555.6377990663251</v>
      </c>
      <c r="E15" s="602">
        <v>672.8838546067175</v>
      </c>
      <c r="F15" s="602">
        <v>637.7933830364036</v>
      </c>
      <c r="G15" s="602">
        <v>61.9490145123806</v>
      </c>
      <c r="H15" s="603">
        <v>-58.43957956981216</v>
      </c>
      <c r="I15" s="123"/>
    </row>
    <row r="16" spans="1:9" ht="19.5" customHeight="1">
      <c r="A16" s="601" t="s">
        <v>2522</v>
      </c>
      <c r="B16" s="602">
        <v>587.3511263242833</v>
      </c>
      <c r="C16" s="602">
        <v>935.3609040966606</v>
      </c>
      <c r="D16" s="602">
        <v>555.6377990663251</v>
      </c>
      <c r="E16" s="602">
        <v>672.8838546067175</v>
      </c>
      <c r="F16" s="602">
        <v>632.0995505474957</v>
      </c>
      <c r="G16" s="602">
        <v>61.9490145123806</v>
      </c>
      <c r="H16" s="603">
        <v>-54.823801902282895</v>
      </c>
      <c r="I16" s="123"/>
    </row>
    <row r="17" spans="1:9" ht="19.5" customHeight="1">
      <c r="A17" s="601" t="s">
        <v>2523</v>
      </c>
      <c r="B17" s="602">
        <v>1.3781101768935</v>
      </c>
      <c r="C17" s="602">
        <v>1.4052589894893</v>
      </c>
      <c r="D17" s="602"/>
      <c r="E17" s="602"/>
      <c r="F17" s="602">
        <v>5.693832488908</v>
      </c>
      <c r="G17" s="602"/>
      <c r="H17" s="603">
        <v>-98.81634372156907</v>
      </c>
      <c r="I17" s="123"/>
    </row>
    <row r="18" spans="1:9" ht="19.5" customHeight="1">
      <c r="A18" s="601" t="s">
        <v>2524</v>
      </c>
      <c r="B18" s="602">
        <v>33.4302513325309</v>
      </c>
      <c r="C18" s="602">
        <v>36.713187110074</v>
      </c>
      <c r="D18" s="602">
        <v>35.5054208053956</v>
      </c>
      <c r="E18" s="602">
        <v>4.5367223924804</v>
      </c>
      <c r="F18" s="602">
        <v>75.0509078885841</v>
      </c>
      <c r="G18" s="602">
        <v>15.8940110971674</v>
      </c>
      <c r="H18" s="603">
        <v>1972.7302708495272</v>
      </c>
      <c r="I18" s="123"/>
    </row>
    <row r="19" spans="1:9" ht="19.5" customHeight="1">
      <c r="A19" s="601" t="s">
        <v>2525</v>
      </c>
      <c r="B19" s="602">
        <v>69.4395620203959</v>
      </c>
      <c r="C19" s="602">
        <v>104.6238076503001</v>
      </c>
      <c r="D19" s="602">
        <v>85.2582322932975</v>
      </c>
      <c r="E19" s="602">
        <v>61.1756334368672</v>
      </c>
      <c r="F19" s="602">
        <v>49.7504109734331</v>
      </c>
      <c r="G19" s="602">
        <v>39.7805568426289</v>
      </c>
      <c r="H19" s="603">
        <v>-0.5428853921372658</v>
      </c>
      <c r="I19" s="123"/>
    </row>
    <row r="20" spans="1:9" ht="19.5" customHeight="1">
      <c r="A20" s="601" t="s">
        <v>2526</v>
      </c>
      <c r="B20" s="602">
        <v>1312.4419686150009</v>
      </c>
      <c r="C20" s="602">
        <v>294.7505726586239</v>
      </c>
      <c r="D20" s="602">
        <v>1375.068175287027</v>
      </c>
      <c r="E20" s="602">
        <v>1119.6376507840978</v>
      </c>
      <c r="F20" s="602">
        <v>1962.3540598004636</v>
      </c>
      <c r="G20" s="602">
        <v>1936.3016829385133</v>
      </c>
      <c r="H20" s="603">
        <v>109.55649797625809</v>
      </c>
      <c r="I20" s="123"/>
    </row>
    <row r="21" spans="1:9" ht="19.5" customHeight="1">
      <c r="A21" s="601" t="s">
        <v>2527</v>
      </c>
      <c r="B21" s="602">
        <v>25.0535144762551</v>
      </c>
      <c r="C21" s="602"/>
      <c r="D21" s="602"/>
      <c r="E21" s="602"/>
      <c r="F21" s="602">
        <v>130.1915184753564</v>
      </c>
      <c r="G21" s="602"/>
      <c r="H21" s="603"/>
      <c r="I21" s="123"/>
    </row>
    <row r="22" spans="1:9" ht="19.5" customHeight="1">
      <c r="A22" s="601" t="s">
        <v>2528</v>
      </c>
      <c r="B22" s="602">
        <v>-3.2012483772169</v>
      </c>
      <c r="C22" s="602">
        <v>9.5151911165745</v>
      </c>
      <c r="D22" s="602">
        <v>-25.4596595813059</v>
      </c>
      <c r="E22" s="602">
        <v>11.112748309736</v>
      </c>
      <c r="F22" s="602">
        <v>-7.4745286531123</v>
      </c>
      <c r="G22" s="602">
        <v>-2.0399545961737</v>
      </c>
      <c r="H22" s="603">
        <v>-1066.471032264132</v>
      </c>
      <c r="I22" s="123"/>
    </row>
    <row r="23" spans="1:9" ht="19.5" customHeight="1">
      <c r="A23" s="601" t="s">
        <v>2529</v>
      </c>
      <c r="B23" s="602">
        <v>2907.8539096049626</v>
      </c>
      <c r="C23" s="602">
        <v>885.8486205180432</v>
      </c>
      <c r="D23" s="602">
        <v>1812.4666427012464</v>
      </c>
      <c r="E23" s="602">
        <v>1560.7699837798064</v>
      </c>
      <c r="F23" s="602">
        <v>3492.942986082342</v>
      </c>
      <c r="G23" s="602">
        <v>7742.239524480909</v>
      </c>
      <c r="H23" s="603">
        <v>26.058586133172728</v>
      </c>
      <c r="I23" s="123"/>
    </row>
    <row r="24" spans="1:9" ht="19.5" customHeight="1">
      <c r="A24" s="598" t="s">
        <v>2530</v>
      </c>
      <c r="B24" s="599">
        <v>5161.298921075359</v>
      </c>
      <c r="C24" s="599">
        <v>882.5702913990613</v>
      </c>
      <c r="D24" s="599">
        <v>2366.986192160087</v>
      </c>
      <c r="E24" s="599">
        <v>4733.91813364647</v>
      </c>
      <c r="F24" s="599">
        <v>7642.382100765368</v>
      </c>
      <c r="G24" s="599">
        <v>11594.75164430886</v>
      </c>
      <c r="H24" s="600">
        <v>7.470757004357781</v>
      </c>
      <c r="I24" s="123"/>
    </row>
    <row r="25" spans="1:9" ht="19.5" customHeight="1">
      <c r="A25" s="601" t="s">
        <v>2531</v>
      </c>
      <c r="B25" s="602">
        <v>9699.017496755516</v>
      </c>
      <c r="C25" s="602">
        <v>5046.0859009150145</v>
      </c>
      <c r="D25" s="602">
        <v>5034.227452551463</v>
      </c>
      <c r="E25" s="602">
        <v>7453.351838949521</v>
      </c>
      <c r="F25" s="602">
        <v>12731.794446897904</v>
      </c>
      <c r="G25" s="602">
        <v>20665.637550226314</v>
      </c>
      <c r="H25" s="603">
        <v>16.65512816202227</v>
      </c>
      <c r="I25" s="123"/>
    </row>
    <row r="26" spans="1:9" ht="19.5" customHeight="1">
      <c r="A26" s="601" t="s">
        <v>2532</v>
      </c>
      <c r="B26" s="602">
        <v>7315.329016724493</v>
      </c>
      <c r="C26" s="602">
        <v>3279.4383583882</v>
      </c>
      <c r="D26" s="602">
        <v>2971.9083317845443</v>
      </c>
      <c r="E26" s="602">
        <v>5128.755062228553</v>
      </c>
      <c r="F26" s="602">
        <v>10187.92487244391</v>
      </c>
      <c r="G26" s="602">
        <v>17241.3167144108</v>
      </c>
      <c r="H26" s="603">
        <v>15.408224749192629</v>
      </c>
      <c r="I26" s="123"/>
    </row>
    <row r="27" spans="1:9" ht="19.5" customHeight="1">
      <c r="A27" s="601" t="s">
        <v>2533</v>
      </c>
      <c r="B27" s="602">
        <v>133.2805900470784</v>
      </c>
      <c r="C27" s="602">
        <v>259.8636215829649</v>
      </c>
      <c r="D27" s="602">
        <v>203.7069050988541</v>
      </c>
      <c r="E27" s="602">
        <v>24.1933550045517</v>
      </c>
      <c r="F27" s="602">
        <v>34.0899749137483</v>
      </c>
      <c r="G27" s="602">
        <v>139.70755010604</v>
      </c>
      <c r="H27" s="603">
        <v>-25.328409041828078</v>
      </c>
      <c r="I27" s="123"/>
    </row>
    <row r="28" spans="1:9" ht="19.5" customHeight="1">
      <c r="A28" s="601" t="s">
        <v>2534</v>
      </c>
      <c r="B28" s="602">
        <v>567.0365072436881</v>
      </c>
      <c r="C28" s="602">
        <v>371.5924611163524</v>
      </c>
      <c r="D28" s="602">
        <v>726.118425101348</v>
      </c>
      <c r="E28" s="602">
        <v>1046.5710492578862</v>
      </c>
      <c r="F28" s="602">
        <v>534.0093597702022</v>
      </c>
      <c r="G28" s="602">
        <v>28.8180638550766</v>
      </c>
      <c r="H28" s="603">
        <v>44.71451584424428</v>
      </c>
      <c r="I28" s="123"/>
    </row>
    <row r="29" spans="1:9" s="564" customFormat="1" ht="19.5" customHeight="1">
      <c r="A29" s="601" t="s">
        <v>2535</v>
      </c>
      <c r="B29" s="602">
        <v>1206.1535829497782</v>
      </c>
      <c r="C29" s="602">
        <v>605.4705982074842</v>
      </c>
      <c r="D29" s="602">
        <v>702.6442137282352</v>
      </c>
      <c r="E29" s="602">
        <v>788.102110424065</v>
      </c>
      <c r="F29" s="602">
        <v>1315.6106853849283</v>
      </c>
      <c r="G29" s="602">
        <v>2970.4123963136026</v>
      </c>
      <c r="H29" s="603">
        <v>61.28490274162517</v>
      </c>
      <c r="I29" s="123"/>
    </row>
    <row r="30" spans="1:9" s="592" customFormat="1" ht="19.5" customHeight="1">
      <c r="A30" s="601" t="s">
        <v>2536</v>
      </c>
      <c r="B30" s="602"/>
      <c r="C30" s="602"/>
      <c r="D30" s="602"/>
      <c r="E30" s="602"/>
      <c r="F30" s="602"/>
      <c r="G30" s="602"/>
      <c r="H30" s="603"/>
      <c r="I30" s="123"/>
    </row>
    <row r="31" spans="1:9" s="592" customFormat="1" ht="20.25" customHeight="1">
      <c r="A31" s="601" t="s">
        <v>2537</v>
      </c>
      <c r="B31" s="602">
        <v>226.7432016165136</v>
      </c>
      <c r="C31" s="602">
        <v>235.3660181664292</v>
      </c>
      <c r="D31" s="602">
        <v>159.7978269154174</v>
      </c>
      <c r="E31" s="602">
        <v>149.8815008375663</v>
      </c>
      <c r="F31" s="602">
        <v>444.1520295133308</v>
      </c>
      <c r="G31" s="602">
        <v>154.7933024759697</v>
      </c>
      <c r="H31" s="603">
        <v>-32.160890488993736</v>
      </c>
      <c r="I31" s="123"/>
    </row>
    <row r="32" spans="1:9" ht="20.25" customHeight="1">
      <c r="A32" s="601" t="s">
        <v>2538</v>
      </c>
      <c r="B32" s="602">
        <v>145.1127409911562</v>
      </c>
      <c r="C32" s="602">
        <v>167.2744824412135</v>
      </c>
      <c r="D32" s="602">
        <v>167.3310775463972</v>
      </c>
      <c r="E32" s="602">
        <v>144.125476103555</v>
      </c>
      <c r="F32" s="602">
        <v>145.1048398347791</v>
      </c>
      <c r="G32" s="602">
        <v>91.1490972327577</v>
      </c>
      <c r="H32" s="603">
        <v>-34.21950548956329</v>
      </c>
      <c r="I32" s="123"/>
    </row>
    <row r="33" spans="1:9" ht="20.25" customHeight="1">
      <c r="A33" s="601" t="s">
        <v>2539</v>
      </c>
      <c r="B33" s="602">
        <v>40.7208464505774</v>
      </c>
      <c r="C33" s="602">
        <v>51.3387495081414</v>
      </c>
      <c r="D33" s="602">
        <v>46.6456280911897</v>
      </c>
      <c r="E33" s="602">
        <v>45.4023602976761</v>
      </c>
      <c r="F33" s="602">
        <v>25.7714245008162</v>
      </c>
      <c r="G33" s="602">
        <v>31.4843144635427</v>
      </c>
      <c r="H33" s="603">
        <v>-16.247570154161608</v>
      </c>
      <c r="I33" s="123"/>
    </row>
    <row r="34" spans="1:9" ht="20.25" customHeight="1">
      <c r="A34" s="601" t="s">
        <v>2540</v>
      </c>
      <c r="B34" s="602">
        <v>64.6410107322419</v>
      </c>
      <c r="C34" s="602">
        <v>75.7416115042313</v>
      </c>
      <c r="D34" s="602">
        <v>56.0750442854758</v>
      </c>
      <c r="E34" s="602">
        <v>126.3209247956705</v>
      </c>
      <c r="F34" s="602">
        <v>45.1312605361918</v>
      </c>
      <c r="G34" s="602">
        <v>7.9561113685258</v>
      </c>
      <c r="H34" s="603">
        <v>19.72360644471735</v>
      </c>
      <c r="I34" s="123"/>
    </row>
    <row r="35" spans="1:9" ht="20.25" customHeight="1">
      <c r="A35" s="604" t="s">
        <v>2541</v>
      </c>
      <c r="B35" s="605">
        <v>4537.718575680166</v>
      </c>
      <c r="C35" s="605">
        <v>4163.515609515953</v>
      </c>
      <c r="D35" s="605">
        <v>2667.241260391377</v>
      </c>
      <c r="E35" s="605">
        <v>2719.4337053030495</v>
      </c>
      <c r="F35" s="605">
        <v>5089.412346132537</v>
      </c>
      <c r="G35" s="605">
        <v>9070.88590591745</v>
      </c>
      <c r="H35" s="606">
        <v>29.215265774930817</v>
      </c>
      <c r="I35" s="123"/>
    </row>
    <row r="36" spans="1:9" ht="12">
      <c r="A36" s="607"/>
      <c r="B36" s="607"/>
      <c r="C36" s="607"/>
      <c r="D36" s="607"/>
      <c r="E36" s="607"/>
      <c r="F36" s="607"/>
      <c r="G36" s="607"/>
      <c r="H36" s="607"/>
      <c r="I36" s="123"/>
    </row>
    <row r="37" spans="1:9" ht="12">
      <c r="A37" s="607"/>
      <c r="B37" s="607"/>
      <c r="C37" s="607"/>
      <c r="D37" s="607"/>
      <c r="E37" s="607"/>
      <c r="F37" s="607"/>
      <c r="G37" s="607"/>
      <c r="H37" s="607"/>
      <c r="I37" s="123"/>
    </row>
    <row r="38" spans="1:9" ht="12">
      <c r="A38" s="123"/>
      <c r="B38" s="123"/>
      <c r="C38" s="123"/>
      <c r="D38" s="123"/>
      <c r="E38" s="123"/>
      <c r="F38" s="123"/>
      <c r="G38" s="123"/>
      <c r="H38" s="123"/>
      <c r="I38" s="123"/>
    </row>
    <row r="39" spans="1:9" ht="12">
      <c r="A39" s="608"/>
      <c r="B39" s="607"/>
      <c r="C39" s="607"/>
      <c r="D39" s="607"/>
      <c r="E39" s="607"/>
      <c r="F39" s="607"/>
      <c r="G39" s="607"/>
      <c r="H39" s="607"/>
      <c r="I39" s="123"/>
    </row>
    <row r="40" spans="1:9" ht="12">
      <c r="A40" s="608"/>
      <c r="B40" s="607"/>
      <c r="C40" s="607"/>
      <c r="D40" s="607"/>
      <c r="E40" s="607"/>
      <c r="F40" s="607"/>
      <c r="G40" s="607"/>
      <c r="H40" s="607"/>
      <c r="I40" s="123"/>
    </row>
  </sheetData>
  <sheetProtection/>
  <mergeCells count="1">
    <mergeCell ref="A1:H1"/>
  </mergeCells>
  <printOptions/>
  <pageMargins left="0.75" right="0.75" top="1" bottom="1" header="0.5" footer="0.5"/>
  <pageSetup orientation="portrait" paperSize="9"/>
</worksheet>
</file>

<file path=xl/worksheets/sheet142.xml><?xml version="1.0" encoding="utf-8"?>
<worksheet xmlns="http://schemas.openxmlformats.org/spreadsheetml/2006/main" xmlns:r="http://schemas.openxmlformats.org/officeDocument/2006/relationships">
  <sheetPr>
    <tabColor indexed="41"/>
  </sheetPr>
  <dimension ref="A1:H12"/>
  <sheetViews>
    <sheetView workbookViewId="0" topLeftCell="A1">
      <selection activeCell="E22" sqref="E22"/>
    </sheetView>
  </sheetViews>
  <sheetFormatPr defaultColWidth="9.00390625" defaultRowHeight="14.25"/>
  <cols>
    <col min="1" max="1" width="28.125" style="543" customWidth="1"/>
    <col min="2" max="4" width="11.25390625" style="543" customWidth="1"/>
    <col min="5" max="5" width="11.25390625" style="544" customWidth="1"/>
    <col min="6" max="8" width="11.25390625" style="543" customWidth="1"/>
    <col min="9" max="16384" width="9.00390625" style="543" customWidth="1"/>
  </cols>
  <sheetData>
    <row r="1" spans="1:8" ht="31.5" customHeight="1">
      <c r="A1" s="545" t="s">
        <v>222</v>
      </c>
      <c r="B1" s="6"/>
      <c r="C1" s="6"/>
      <c r="D1" s="6"/>
      <c r="E1" s="6"/>
      <c r="F1" s="6"/>
      <c r="G1" s="6"/>
      <c r="H1" s="6"/>
    </row>
    <row r="2" spans="2:8" ht="27" customHeight="1">
      <c r="B2" s="546"/>
      <c r="C2" s="547"/>
      <c r="D2" s="546"/>
      <c r="E2" s="546"/>
      <c r="F2" s="546"/>
      <c r="G2" s="546"/>
      <c r="H2" s="591" t="s">
        <v>2488</v>
      </c>
    </row>
    <row r="3" spans="1:8" s="541" customFormat="1" ht="39.75" customHeight="1">
      <c r="A3" s="549" t="s">
        <v>579</v>
      </c>
      <c r="B3" s="550" t="s">
        <v>2499</v>
      </c>
      <c r="C3" s="550" t="s">
        <v>2500</v>
      </c>
      <c r="D3" s="550" t="s">
        <v>2501</v>
      </c>
      <c r="E3" s="550" t="s">
        <v>2502</v>
      </c>
      <c r="F3" s="550" t="s">
        <v>2503</v>
      </c>
      <c r="G3" s="550" t="s">
        <v>2504</v>
      </c>
      <c r="H3" s="551" t="s">
        <v>2021</v>
      </c>
    </row>
    <row r="4" spans="1:8" s="542" customFormat="1" ht="18" customHeight="1">
      <c r="A4" s="552" t="s">
        <v>2542</v>
      </c>
      <c r="B4" s="553">
        <v>25035.238615697588</v>
      </c>
      <c r="C4" s="553">
        <v>15592.952388198706</v>
      </c>
      <c r="D4" s="553">
        <v>19895.643496784716</v>
      </c>
      <c r="E4" s="553">
        <v>22609.26566029911</v>
      </c>
      <c r="F4" s="553">
        <v>27514.499935862328</v>
      </c>
      <c r="G4" s="553">
        <v>43113.94613037377</v>
      </c>
      <c r="H4" s="554">
        <v>8.434298489907276</v>
      </c>
    </row>
    <row r="5" spans="1:8" ht="18" customHeight="1">
      <c r="A5" s="555" t="s">
        <v>2543</v>
      </c>
      <c r="B5" s="556">
        <v>5749.2270781950165</v>
      </c>
      <c r="C5" s="556">
        <v>4108.671173530903</v>
      </c>
      <c r="D5" s="556">
        <v>4902.651965569978</v>
      </c>
      <c r="E5" s="556">
        <v>5305.238476128922</v>
      </c>
      <c r="F5" s="556">
        <v>6542.474131815457</v>
      </c>
      <c r="G5" s="556">
        <v>8448.714593043953</v>
      </c>
      <c r="H5" s="557">
        <v>6.458816788700146</v>
      </c>
    </row>
    <row r="6" spans="1:8" ht="18" customHeight="1">
      <c r="A6" s="555" t="s">
        <v>2544</v>
      </c>
      <c r="B6" s="556">
        <v>1375.3693007369764</v>
      </c>
      <c r="C6" s="556">
        <v>773.0514571759699</v>
      </c>
      <c r="D6" s="556">
        <v>1113.3876465933186</v>
      </c>
      <c r="E6" s="556">
        <v>1216.161557624405</v>
      </c>
      <c r="F6" s="556">
        <v>1649.8644494966954</v>
      </c>
      <c r="G6" s="556">
        <v>2316.6608153694233</v>
      </c>
      <c r="H6" s="557">
        <v>7.145889457267926</v>
      </c>
    </row>
    <row r="7" spans="1:8" ht="18" customHeight="1">
      <c r="A7" s="555" t="s">
        <v>2545</v>
      </c>
      <c r="B7" s="556">
        <v>7059.978101970435</v>
      </c>
      <c r="C7" s="556">
        <v>4556.208948545478</v>
      </c>
      <c r="D7" s="556">
        <v>5209.598484201569</v>
      </c>
      <c r="E7" s="556">
        <v>5901.201781068677</v>
      </c>
      <c r="F7" s="556">
        <v>7811.599817468701</v>
      </c>
      <c r="G7" s="556">
        <v>13028.20539693819</v>
      </c>
      <c r="H7" s="557">
        <v>9.323296637283068</v>
      </c>
    </row>
    <row r="8" spans="1:8" ht="18" customHeight="1">
      <c r="A8" s="555" t="s">
        <v>2546</v>
      </c>
      <c r="B8" s="556">
        <v>2042.8237505616303</v>
      </c>
      <c r="C8" s="556">
        <v>1127.6595207799644</v>
      </c>
      <c r="D8" s="556">
        <v>1699.9645936255715</v>
      </c>
      <c r="E8" s="556">
        <v>2032.1473943597018</v>
      </c>
      <c r="F8" s="556">
        <v>2405.1353809769716</v>
      </c>
      <c r="G8" s="556">
        <v>3174.4687052635395</v>
      </c>
      <c r="H8" s="557">
        <v>11.10781783852694</v>
      </c>
    </row>
    <row r="9" spans="1:8" ht="18" customHeight="1">
      <c r="A9" s="555" t="s">
        <v>2547</v>
      </c>
      <c r="B9" s="556">
        <v>3664.0794426365537</v>
      </c>
      <c r="C9" s="556">
        <v>1924.322227289911</v>
      </c>
      <c r="D9" s="556">
        <v>3304.7717465356573</v>
      </c>
      <c r="E9" s="556">
        <v>3757.898885351707</v>
      </c>
      <c r="F9" s="556">
        <v>3503.7587579498204</v>
      </c>
      <c r="G9" s="556">
        <v>6247.851782361543</v>
      </c>
      <c r="H9" s="557">
        <v>12.01177490877499</v>
      </c>
    </row>
    <row r="10" spans="1:8" ht="18" customHeight="1">
      <c r="A10" s="555" t="s">
        <v>2548</v>
      </c>
      <c r="B10" s="556">
        <v>2176.740052462531</v>
      </c>
      <c r="C10" s="556">
        <v>1226.3686031968105</v>
      </c>
      <c r="D10" s="556">
        <v>1747.5828866333654</v>
      </c>
      <c r="E10" s="556">
        <v>1774.6551658253331</v>
      </c>
      <c r="F10" s="556">
        <v>2525.345527695589</v>
      </c>
      <c r="G10" s="556">
        <v>3965.8992488235076</v>
      </c>
      <c r="H10" s="557">
        <v>6.724062877348952</v>
      </c>
    </row>
    <row r="11" spans="1:8" ht="18" customHeight="1">
      <c r="A11" s="555" t="s">
        <v>2549</v>
      </c>
      <c r="B11" s="556">
        <v>2600.2450427890735</v>
      </c>
      <c r="C11" s="556">
        <v>1643.1955963091432</v>
      </c>
      <c r="D11" s="556">
        <v>1738.6319896228774</v>
      </c>
      <c r="E11" s="556">
        <v>2332.4505820990635</v>
      </c>
      <c r="F11" s="556">
        <v>2666.184013480061</v>
      </c>
      <c r="G11" s="556">
        <v>5115.168269872472</v>
      </c>
      <c r="H11" s="557">
        <v>5.797401659948896</v>
      </c>
    </row>
    <row r="12" spans="1:8" ht="18" customHeight="1">
      <c r="A12" s="558" t="s">
        <v>2550</v>
      </c>
      <c r="B12" s="559">
        <v>366.7758463453772</v>
      </c>
      <c r="C12" s="559">
        <v>233.4748613705223</v>
      </c>
      <c r="D12" s="559">
        <v>179.0541840023855</v>
      </c>
      <c r="E12" s="559">
        <v>289.511817841298</v>
      </c>
      <c r="F12" s="559">
        <v>410.137856979034</v>
      </c>
      <c r="G12" s="559">
        <v>816.9773187011444</v>
      </c>
      <c r="H12" s="560">
        <v>8.234472527990349</v>
      </c>
    </row>
  </sheetData>
  <sheetProtection/>
  <mergeCells count="1">
    <mergeCell ref="A1:H1"/>
  </mergeCells>
  <printOptions/>
  <pageMargins left="0.75" right="0.75" top="1" bottom="1" header="0.5" footer="0.5"/>
  <pageSetup orientation="portrait" paperSize="9"/>
  <drawing r:id="rId1"/>
</worksheet>
</file>

<file path=xl/worksheets/sheet143.xml><?xml version="1.0" encoding="utf-8"?>
<worksheet xmlns="http://schemas.openxmlformats.org/spreadsheetml/2006/main" xmlns:r="http://schemas.openxmlformats.org/officeDocument/2006/relationships">
  <sheetPr>
    <tabColor indexed="41"/>
  </sheetPr>
  <dimension ref="A1:H24"/>
  <sheetViews>
    <sheetView workbookViewId="0" topLeftCell="A1">
      <selection activeCell="D11" sqref="D11"/>
    </sheetView>
  </sheetViews>
  <sheetFormatPr defaultColWidth="8.75390625" defaultRowHeight="14.25"/>
  <cols>
    <col min="1" max="1" width="19.875" style="576" customWidth="1"/>
    <col min="2" max="2" width="7.375" style="576" customWidth="1"/>
    <col min="3" max="5" width="11.875" style="577" customWidth="1"/>
    <col min="6" max="6" width="11.875" style="578" customWidth="1"/>
    <col min="7" max="8" width="11.875" style="577" customWidth="1"/>
    <col min="9" max="16384" width="8.75390625" style="543" customWidth="1"/>
  </cols>
  <sheetData>
    <row r="1" spans="1:8" ht="53.25" customHeight="1">
      <c r="A1" s="545" t="s">
        <v>223</v>
      </c>
      <c r="B1" s="6"/>
      <c r="C1" s="6"/>
      <c r="D1" s="6"/>
      <c r="E1" s="6"/>
      <c r="F1" s="6"/>
      <c r="G1" s="6"/>
      <c r="H1" s="6"/>
    </row>
    <row r="2" spans="1:8" ht="51.75" customHeight="1">
      <c r="A2" s="579" t="s">
        <v>2551</v>
      </c>
      <c r="B2" s="580" t="s">
        <v>280</v>
      </c>
      <c r="C2" s="550" t="s">
        <v>2499</v>
      </c>
      <c r="D2" s="550" t="s">
        <v>2500</v>
      </c>
      <c r="E2" s="550" t="s">
        <v>2501</v>
      </c>
      <c r="F2" s="550" t="s">
        <v>2502</v>
      </c>
      <c r="G2" s="550" t="s">
        <v>2503</v>
      </c>
      <c r="H2" s="551" t="s">
        <v>2504</v>
      </c>
    </row>
    <row r="3" spans="1:8" ht="30" customHeight="1">
      <c r="A3" s="581" t="s">
        <v>2505</v>
      </c>
      <c r="B3" s="582" t="s">
        <v>339</v>
      </c>
      <c r="C3" s="583">
        <v>2.6284326190623366</v>
      </c>
      <c r="D3" s="583">
        <v>2.923611111111111</v>
      </c>
      <c r="E3" s="583">
        <v>2.9756944444444446</v>
      </c>
      <c r="F3" s="583">
        <v>2.7430555555555554</v>
      </c>
      <c r="G3" s="583">
        <v>2.4618055555555554</v>
      </c>
      <c r="H3" s="584">
        <v>2.170138888888889</v>
      </c>
    </row>
    <row r="4" spans="1:8" ht="30" customHeight="1">
      <c r="A4" s="581" t="s">
        <v>2507</v>
      </c>
      <c r="B4" s="582" t="s">
        <v>339</v>
      </c>
      <c r="C4" s="583">
        <v>1.2773718864604575</v>
      </c>
      <c r="D4" s="583">
        <v>1.0555555555555556</v>
      </c>
      <c r="E4" s="583">
        <v>1.5</v>
      </c>
      <c r="F4" s="583">
        <v>1.375</v>
      </c>
      <c r="G4" s="583">
        <v>1.2916666666666667</v>
      </c>
      <c r="H4" s="584">
        <v>1.2222222222222223</v>
      </c>
    </row>
    <row r="5" spans="1:8" ht="30" customHeight="1">
      <c r="A5" s="581" t="s">
        <v>2508</v>
      </c>
      <c r="B5" s="582" t="s">
        <v>339</v>
      </c>
      <c r="C5" s="583">
        <v>2.057687856545528</v>
      </c>
      <c r="D5" s="583">
        <v>2.7697368421052633</v>
      </c>
      <c r="E5" s="583">
        <v>1.9837962962962963</v>
      </c>
      <c r="F5" s="583">
        <v>1.994949494949495</v>
      </c>
      <c r="G5" s="583">
        <v>1.9059139784946237</v>
      </c>
      <c r="H5" s="584">
        <v>1.7755681818181819</v>
      </c>
    </row>
    <row r="6" spans="1:8" ht="30" customHeight="1">
      <c r="A6" s="581" t="s">
        <v>2509</v>
      </c>
      <c r="B6" s="582" t="s">
        <v>357</v>
      </c>
      <c r="C6" s="585">
        <v>42853.076556263</v>
      </c>
      <c r="D6" s="585">
        <v>14982.084971718006</v>
      </c>
      <c r="E6" s="585">
        <v>28498.762530708555</v>
      </c>
      <c r="F6" s="585">
        <v>40839.60935053926</v>
      </c>
      <c r="G6" s="585">
        <v>55970.240225680194</v>
      </c>
      <c r="H6" s="586">
        <v>86814.46471752197</v>
      </c>
    </row>
    <row r="7" spans="1:8" ht="30" customHeight="1">
      <c r="A7" s="587" t="s">
        <v>2510</v>
      </c>
      <c r="B7" s="588" t="s">
        <v>357</v>
      </c>
      <c r="C7" s="589">
        <v>27642.36205403737</v>
      </c>
      <c r="D7" s="589">
        <v>16079.688627005626</v>
      </c>
      <c r="E7" s="589">
        <v>21973.028828742114</v>
      </c>
      <c r="F7" s="589">
        <v>25098.211812838636</v>
      </c>
      <c r="G7" s="589">
        <v>33594.15043829472</v>
      </c>
      <c r="H7" s="590">
        <v>47041.32745195166</v>
      </c>
    </row>
    <row r="24" ht="12">
      <c r="E24" s="577" t="s">
        <v>2552</v>
      </c>
    </row>
  </sheetData>
  <sheetProtection/>
  <mergeCells count="1">
    <mergeCell ref="A1:H1"/>
  </mergeCells>
  <printOptions/>
  <pageMargins left="0.75" right="0.75" top="1" bottom="1" header="0.5" footer="0.5"/>
  <pageSetup orientation="portrait" paperSize="9"/>
</worksheet>
</file>

<file path=xl/worksheets/sheet144.xml><?xml version="1.0" encoding="utf-8"?>
<worksheet xmlns="http://schemas.openxmlformats.org/spreadsheetml/2006/main" xmlns:r="http://schemas.openxmlformats.org/officeDocument/2006/relationships">
  <sheetPr>
    <tabColor indexed="41"/>
  </sheetPr>
  <dimension ref="A1:O42"/>
  <sheetViews>
    <sheetView workbookViewId="0" topLeftCell="A1">
      <pane xSplit="1" ySplit="3" topLeftCell="B4" activePane="bottomRight" state="frozen"/>
      <selection pane="bottomRight" activeCell="B4" sqref="B4"/>
    </sheetView>
  </sheetViews>
  <sheetFormatPr defaultColWidth="9.00390625" defaultRowHeight="14.25"/>
  <cols>
    <col min="1" max="1" width="34.125" style="541" customWidth="1"/>
    <col min="2" max="2" width="11.125" style="541" customWidth="1"/>
    <col min="3" max="3" width="13.50390625" style="541" customWidth="1"/>
    <col min="4" max="4" width="13.625" style="541" customWidth="1"/>
    <col min="5" max="5" width="13.50390625" style="562" customWidth="1"/>
    <col min="6" max="6" width="13.50390625" style="541" customWidth="1"/>
    <col min="7" max="8" width="13.625" style="541" customWidth="1"/>
    <col min="9" max="16384" width="9.00390625" style="541" customWidth="1"/>
  </cols>
  <sheetData>
    <row r="1" spans="1:8" ht="18.75" customHeight="1">
      <c r="A1" s="563" t="s">
        <v>224</v>
      </c>
      <c r="B1" s="563"/>
      <c r="C1" s="563"/>
      <c r="D1" s="563"/>
      <c r="E1" s="563"/>
      <c r="F1" s="563"/>
      <c r="G1" s="563"/>
      <c r="H1" s="563"/>
    </row>
    <row r="2" spans="2:8" ht="13.5" customHeight="1">
      <c r="B2" s="564"/>
      <c r="C2" s="565"/>
      <c r="D2" s="564"/>
      <c r="E2" s="564"/>
      <c r="F2" s="564"/>
      <c r="G2" s="564"/>
      <c r="H2" s="566" t="s">
        <v>2488</v>
      </c>
    </row>
    <row r="3" spans="1:8" ht="40.5" customHeight="1">
      <c r="A3" s="549" t="s">
        <v>2551</v>
      </c>
      <c r="B3" s="550" t="s">
        <v>2499</v>
      </c>
      <c r="C3" s="550" t="s">
        <v>2500</v>
      </c>
      <c r="D3" s="550" t="s">
        <v>2501</v>
      </c>
      <c r="E3" s="550" t="s">
        <v>2502</v>
      </c>
      <c r="F3" s="550" t="s">
        <v>2503</v>
      </c>
      <c r="G3" s="550" t="s">
        <v>2504</v>
      </c>
      <c r="H3" s="551" t="s">
        <v>2021</v>
      </c>
    </row>
    <row r="4" spans="1:8" s="561" customFormat="1" ht="12.75" customHeight="1">
      <c r="A4" s="552" t="s">
        <v>2511</v>
      </c>
      <c r="B4" s="567">
        <v>42853.076556263</v>
      </c>
      <c r="C4" s="567">
        <v>14982.084971718006</v>
      </c>
      <c r="D4" s="567">
        <v>28498.762530708555</v>
      </c>
      <c r="E4" s="567">
        <v>40839.60935053926</v>
      </c>
      <c r="F4" s="567">
        <v>55970.240225680194</v>
      </c>
      <c r="G4" s="567">
        <v>86814.46471752197</v>
      </c>
      <c r="H4" s="568">
        <v>9.118294888991908</v>
      </c>
    </row>
    <row r="5" spans="1:15" s="561" customFormat="1" ht="12.75" customHeight="1">
      <c r="A5" s="552" t="s">
        <v>2512</v>
      </c>
      <c r="B5" s="567">
        <v>27217.61522051029</v>
      </c>
      <c r="C5" s="567">
        <v>8996.049070132538</v>
      </c>
      <c r="D5" s="567">
        <v>19404.33373119883</v>
      </c>
      <c r="E5" s="567">
        <v>24292.355138762552</v>
      </c>
      <c r="F5" s="567">
        <v>38626.82420516568</v>
      </c>
      <c r="G5" s="567">
        <v>52670.563262352065</v>
      </c>
      <c r="H5" s="568">
        <v>9.031872721679338</v>
      </c>
      <c r="I5" s="541"/>
      <c r="J5" s="541"/>
      <c r="K5" s="541"/>
      <c r="L5" s="541"/>
      <c r="M5" s="541"/>
      <c r="N5" s="541"/>
      <c r="O5" s="541"/>
    </row>
    <row r="6" spans="1:15" s="561" customFormat="1" ht="12.75" customHeight="1">
      <c r="A6" s="555" t="s">
        <v>2513</v>
      </c>
      <c r="B6" s="569">
        <v>22952.02657942224</v>
      </c>
      <c r="C6" s="569">
        <v>8438.957294769974</v>
      </c>
      <c r="D6" s="569">
        <v>17283.920931488457</v>
      </c>
      <c r="E6" s="569">
        <v>21381.4312827113</v>
      </c>
      <c r="F6" s="569">
        <v>31741.440776629883</v>
      </c>
      <c r="G6" s="569">
        <v>41870.78468777325</v>
      </c>
      <c r="H6" s="570">
        <v>-1.0888222116845083</v>
      </c>
      <c r="I6" s="541"/>
      <c r="J6" s="541"/>
      <c r="K6" s="541"/>
      <c r="L6" s="541"/>
      <c r="M6" s="541"/>
      <c r="N6" s="541"/>
      <c r="O6" s="541"/>
    </row>
    <row r="7" spans="1:15" s="561" customFormat="1" ht="13.5" customHeight="1">
      <c r="A7" s="555" t="s">
        <v>2514</v>
      </c>
      <c r="B7" s="569">
        <v>251.4799403246749</v>
      </c>
      <c r="C7" s="569">
        <v>86.761282380811</v>
      </c>
      <c r="D7" s="569">
        <v>108.4548347097033</v>
      </c>
      <c r="E7" s="569">
        <v>418.7630345449834</v>
      </c>
      <c r="F7" s="569">
        <v>303.9015744058632</v>
      </c>
      <c r="G7" s="569">
        <v>395.8433832337521</v>
      </c>
      <c r="H7" s="570">
        <v>146.33067958204222</v>
      </c>
      <c r="I7" s="541"/>
      <c r="J7" s="541"/>
      <c r="K7" s="541"/>
      <c r="L7" s="541"/>
      <c r="M7" s="541"/>
      <c r="N7" s="541"/>
      <c r="O7" s="541"/>
    </row>
    <row r="8" spans="1:15" s="561" customFormat="1" ht="13.5" customHeight="1">
      <c r="A8" s="555" t="s">
        <v>1624</v>
      </c>
      <c r="B8" s="569">
        <v>4014.108700763394</v>
      </c>
      <c r="C8" s="569">
        <v>470.3304929817536</v>
      </c>
      <c r="D8" s="569">
        <v>2011.9579650006656</v>
      </c>
      <c r="E8" s="569">
        <v>2492.160821506266</v>
      </c>
      <c r="F8" s="569">
        <v>6581.481854129936</v>
      </c>
      <c r="G8" s="569">
        <v>10403.935191345086</v>
      </c>
      <c r="H8" s="570">
        <v>142.3663964926624</v>
      </c>
      <c r="I8" s="541"/>
      <c r="J8" s="541"/>
      <c r="K8" s="541"/>
      <c r="L8" s="541"/>
      <c r="M8" s="541"/>
      <c r="N8" s="541"/>
      <c r="O8" s="541"/>
    </row>
    <row r="9" spans="1:8" ht="13.5" customHeight="1">
      <c r="A9" s="552" t="s">
        <v>2515</v>
      </c>
      <c r="B9" s="567">
        <v>3218.6777415316415</v>
      </c>
      <c r="C9" s="567">
        <v>1620.4635033858792</v>
      </c>
      <c r="D9" s="567">
        <v>2082.2080282210686</v>
      </c>
      <c r="E9" s="567">
        <v>2954.5495782030644</v>
      </c>
      <c r="F9" s="567">
        <v>1835.8641952011335</v>
      </c>
      <c r="G9" s="567">
        <v>8730.382730456344</v>
      </c>
      <c r="H9" s="568">
        <v>7.040947167627178</v>
      </c>
    </row>
    <row r="10" spans="1:8" ht="13.5" customHeight="1">
      <c r="A10" s="555" t="s">
        <v>2516</v>
      </c>
      <c r="B10" s="569">
        <v>63.4585498670113</v>
      </c>
      <c r="C10" s="569">
        <v>161.4306216809869</v>
      </c>
      <c r="D10" s="569">
        <v>11.9575829501293</v>
      </c>
      <c r="E10" s="569">
        <v>-11.9661997488563</v>
      </c>
      <c r="F10" s="569">
        <v>150.207755981616</v>
      </c>
      <c r="G10" s="569" t="s">
        <v>1191</v>
      </c>
      <c r="H10" s="570">
        <v>110.51755046958264</v>
      </c>
    </row>
    <row r="11" spans="1:8" ht="13.5" customHeight="1">
      <c r="A11" s="555" t="s">
        <v>2517</v>
      </c>
      <c r="B11" s="569">
        <v>835.2492755926982</v>
      </c>
      <c r="C11" s="569"/>
      <c r="D11" s="569">
        <v>702.1723585192038</v>
      </c>
      <c r="E11" s="569">
        <v>1073.848737866523</v>
      </c>
      <c r="F11" s="569">
        <v>183.2099858333177</v>
      </c>
      <c r="G11" s="569">
        <v>2550.5512564401884</v>
      </c>
      <c r="H11" s="570">
        <v>-23.414026674387962</v>
      </c>
    </row>
    <row r="12" spans="1:8" ht="13.5" customHeight="1">
      <c r="A12" s="555" t="s">
        <v>2518</v>
      </c>
      <c r="B12" s="569">
        <v>2319.96991607193</v>
      </c>
      <c r="C12" s="569">
        <v>1459.0328817048921</v>
      </c>
      <c r="D12" s="569">
        <v>1368.0780867517358</v>
      </c>
      <c r="E12" s="569">
        <v>1892.6670400853964</v>
      </c>
      <c r="F12" s="569">
        <v>1502.4464533861997</v>
      </c>
      <c r="G12" s="569">
        <v>6180.028144579541</v>
      </c>
      <c r="H12" s="570">
        <v>22.996257347017583</v>
      </c>
    </row>
    <row r="13" spans="1:8" ht="13.5" customHeight="1">
      <c r="A13" s="552" t="s">
        <v>2519</v>
      </c>
      <c r="B13" s="567">
        <v>6692.586841587589</v>
      </c>
      <c r="C13" s="567">
        <v>4079.1924130881594</v>
      </c>
      <c r="D13" s="567">
        <v>4884.718179472403</v>
      </c>
      <c r="E13" s="567">
        <v>6457.706592216595</v>
      </c>
      <c r="F13" s="567">
        <v>8894.205022222457</v>
      </c>
      <c r="G13" s="567">
        <v>10407.744785018851</v>
      </c>
      <c r="H13" s="568">
        <v>8.808874370898062</v>
      </c>
    </row>
    <row r="14" spans="1:8" ht="13.5" customHeight="1">
      <c r="A14" s="555" t="s">
        <v>2520</v>
      </c>
      <c r="B14" s="569">
        <v>-119.3924177394642</v>
      </c>
      <c r="C14" s="569">
        <v>251.9695196677679</v>
      </c>
      <c r="D14" s="569">
        <v>86.8386173888158</v>
      </c>
      <c r="E14" s="569">
        <v>-252.4121563205262</v>
      </c>
      <c r="F14" s="569">
        <v>-236.9636647324256</v>
      </c>
      <c r="G14" s="569">
        <v>-591.3433581689665</v>
      </c>
      <c r="H14" s="570">
        <v>-392.30156844464125</v>
      </c>
    </row>
    <row r="15" spans="1:8" ht="13.5" customHeight="1">
      <c r="A15" s="555" t="s">
        <v>2521</v>
      </c>
      <c r="B15" s="569">
        <v>404.3048009021117</v>
      </c>
      <c r="C15" s="569">
        <v>517.5812352702259</v>
      </c>
      <c r="D15" s="569">
        <v>387.6527925313514</v>
      </c>
      <c r="E15" s="569">
        <v>708.7777365600798</v>
      </c>
      <c r="F15" s="569">
        <v>270.2336202570946</v>
      </c>
      <c r="G15" s="569">
        <v>50.0166330236921</v>
      </c>
      <c r="H15" s="570">
        <v>-75.28996426153078</v>
      </c>
    </row>
    <row r="16" spans="1:8" ht="13.5" customHeight="1">
      <c r="A16" s="555" t="s">
        <v>2524</v>
      </c>
      <c r="B16" s="569">
        <v>39.0456977587801</v>
      </c>
      <c r="C16" s="569">
        <v>51.5123092314756</v>
      </c>
      <c r="D16" s="569"/>
      <c r="E16" s="569">
        <v>7.1828239476979</v>
      </c>
      <c r="F16" s="569">
        <v>141.5852816561774</v>
      </c>
      <c r="G16" s="569"/>
      <c r="H16" s="570">
        <v>1475.056957062622</v>
      </c>
    </row>
    <row r="17" spans="1:8" ht="13.5" customHeight="1">
      <c r="A17" s="555" t="s">
        <v>2525</v>
      </c>
      <c r="B17" s="569">
        <v>4.5238818095245</v>
      </c>
      <c r="C17" s="569">
        <v>15.0842001975732</v>
      </c>
      <c r="D17" s="569">
        <v>5.438216938982</v>
      </c>
      <c r="E17" s="569"/>
      <c r="F17" s="569"/>
      <c r="G17" s="569"/>
      <c r="H17" s="570">
        <v>-76.99192930784955</v>
      </c>
    </row>
    <row r="18" spans="1:8" ht="13.5" customHeight="1">
      <c r="A18" s="555" t="s">
        <v>2526</v>
      </c>
      <c r="B18" s="569">
        <v>1896.1535644979247</v>
      </c>
      <c r="C18" s="569">
        <v>1067.9784818939575</v>
      </c>
      <c r="D18" s="569">
        <v>1503.9371668802557</v>
      </c>
      <c r="E18" s="569">
        <v>2188.4146789222127</v>
      </c>
      <c r="F18" s="569">
        <v>2373.4863500028696</v>
      </c>
      <c r="G18" s="569">
        <v>2622.6436786804566</v>
      </c>
      <c r="H18" s="570">
        <v>112.27445773770732</v>
      </c>
    </row>
    <row r="19" spans="1:8" ht="13.5" customHeight="1">
      <c r="A19" s="555" t="s">
        <v>2527</v>
      </c>
      <c r="B19" s="569">
        <v>38.367067359251</v>
      </c>
      <c r="C19" s="569"/>
      <c r="D19" s="569"/>
      <c r="E19" s="571">
        <v>186.6371287957563</v>
      </c>
      <c r="F19" s="571"/>
      <c r="G19" s="571"/>
      <c r="H19" s="570"/>
    </row>
    <row r="20" spans="1:8" ht="13.5" customHeight="1">
      <c r="A20" s="555" t="s">
        <v>2528</v>
      </c>
      <c r="B20" s="569">
        <v>-23.516611421555</v>
      </c>
      <c r="C20" s="569">
        <v>-15.5966674975292</v>
      </c>
      <c r="D20" s="569">
        <v>-39.9389479951262</v>
      </c>
      <c r="E20" s="569">
        <v>-24.0611149713812</v>
      </c>
      <c r="F20" s="569">
        <v>-30.8420830533982</v>
      </c>
      <c r="G20" s="569">
        <v>-3.0225061770591</v>
      </c>
      <c r="H20" s="570">
        <v>-283.5589815818733</v>
      </c>
    </row>
    <row r="21" spans="1:8" ht="13.5" customHeight="1">
      <c r="A21" s="555" t="s">
        <v>2529</v>
      </c>
      <c r="B21" s="569">
        <v>4453.100858421021</v>
      </c>
      <c r="C21" s="569">
        <v>2190.6633343246885</v>
      </c>
      <c r="D21" s="569">
        <v>2940.7903337281246</v>
      </c>
      <c r="E21" s="569">
        <v>3643.167495282758</v>
      </c>
      <c r="F21" s="569">
        <v>6376.705518092139</v>
      </c>
      <c r="G21" s="569">
        <v>8329.450337660728</v>
      </c>
      <c r="H21" s="570">
        <v>25.597879261879125</v>
      </c>
    </row>
    <row r="22" spans="1:8" ht="13.5" customHeight="1">
      <c r="A22" s="552" t="s">
        <v>2530</v>
      </c>
      <c r="B22" s="567">
        <v>5724.196752633499</v>
      </c>
      <c r="C22" s="567">
        <v>286.3799851114329</v>
      </c>
      <c r="D22" s="567">
        <v>2127.502591816259</v>
      </c>
      <c r="E22" s="567">
        <v>7134.998041357043</v>
      </c>
      <c r="F22" s="567">
        <v>6613.346803090945</v>
      </c>
      <c r="G22" s="567">
        <v>15005.773939694674</v>
      </c>
      <c r="H22" s="568">
        <v>11.119113897456328</v>
      </c>
    </row>
    <row r="23" spans="1:8" ht="13.5" customHeight="1">
      <c r="A23" s="555" t="s">
        <v>2531</v>
      </c>
      <c r="B23" s="569">
        <v>11338.058440900297</v>
      </c>
      <c r="C23" s="569">
        <v>4933.591644516013</v>
      </c>
      <c r="D23" s="569">
        <v>5461.555448582129</v>
      </c>
      <c r="E23" s="569">
        <v>11398.57618788027</v>
      </c>
      <c r="F23" s="569">
        <v>14239.004215504328</v>
      </c>
      <c r="G23" s="569">
        <v>24387.588118929227</v>
      </c>
      <c r="H23" s="570">
        <v>19.56065638603258</v>
      </c>
    </row>
    <row r="24" spans="1:8" ht="13.5" customHeight="1">
      <c r="A24" s="555" t="s">
        <v>2553</v>
      </c>
      <c r="B24" s="569">
        <v>9333.398882022135</v>
      </c>
      <c r="C24" s="569">
        <v>3762.3924646792307</v>
      </c>
      <c r="D24" s="569">
        <v>4441.367541671186</v>
      </c>
      <c r="E24" s="569">
        <v>9389.988617039691</v>
      </c>
      <c r="F24" s="569">
        <v>12525.89622884712</v>
      </c>
      <c r="G24" s="569">
        <v>19636.699655573615</v>
      </c>
      <c r="H24" s="570">
        <v>21.02335347383311</v>
      </c>
    </row>
    <row r="25" spans="1:8" ht="13.5" customHeight="1">
      <c r="A25" s="555" t="s">
        <v>2533</v>
      </c>
      <c r="B25" s="569">
        <v>125.5773911764277</v>
      </c>
      <c r="C25" s="569">
        <v>146.274667676374</v>
      </c>
      <c r="D25" s="569">
        <v>197.2515391671716</v>
      </c>
      <c r="E25" s="569">
        <v>61.0424964707809</v>
      </c>
      <c r="F25" s="569">
        <v>9.4655671650606</v>
      </c>
      <c r="G25" s="569">
        <v>211.4029894799438</v>
      </c>
      <c r="H25" s="570">
        <v>19.50524858000444</v>
      </c>
    </row>
    <row r="26" spans="1:8" ht="13.5" customHeight="1">
      <c r="A26" s="555" t="s">
        <v>2537</v>
      </c>
      <c r="B26" s="569">
        <v>230.0724528262581</v>
      </c>
      <c r="C26" s="569">
        <v>196.5088433580137</v>
      </c>
      <c r="D26" s="569">
        <v>104.5904004432965</v>
      </c>
      <c r="E26" s="569">
        <v>391.6630226046315</v>
      </c>
      <c r="F26" s="569">
        <v>264.3621022061208</v>
      </c>
      <c r="G26" s="569">
        <v>204.9155478474126</v>
      </c>
      <c r="H26" s="570">
        <v>-38.018405020901305</v>
      </c>
    </row>
    <row r="27" spans="1:8" s="562" customFormat="1" ht="13.5" customHeight="1">
      <c r="A27" s="555" t="s">
        <v>2538</v>
      </c>
      <c r="B27" s="569">
        <v>126.5370815349246</v>
      </c>
      <c r="C27" s="569">
        <v>162.5597810917098</v>
      </c>
      <c r="D27" s="569">
        <v>84.9311069870711</v>
      </c>
      <c r="E27" s="569">
        <v>185.8421345565905</v>
      </c>
      <c r="F27" s="569">
        <v>131.1578854081985</v>
      </c>
      <c r="G27" s="569">
        <v>56.3732629491781</v>
      </c>
      <c r="H27" s="570">
        <v>4.564045919481479</v>
      </c>
    </row>
    <row r="28" spans="1:8" s="562" customFormat="1" ht="13.5" customHeight="1">
      <c r="A28" s="555" t="s">
        <v>2554</v>
      </c>
      <c r="B28" s="569">
        <v>11.737202846366</v>
      </c>
      <c r="C28" s="569"/>
      <c r="D28" s="569"/>
      <c r="E28" s="569"/>
      <c r="F28" s="569">
        <v>63.2587488532462</v>
      </c>
      <c r="G28" s="569"/>
      <c r="H28" s="570"/>
    </row>
    <row r="29" spans="1:8" s="562" customFormat="1" ht="13.5" customHeight="1">
      <c r="A29" s="555" t="s">
        <v>2555</v>
      </c>
      <c r="B29" s="569"/>
      <c r="C29" s="569"/>
      <c r="D29" s="571"/>
      <c r="E29" s="571"/>
      <c r="F29" s="569"/>
      <c r="G29" s="569"/>
      <c r="H29" s="570"/>
    </row>
    <row r="30" spans="1:8" s="561" customFormat="1" ht="13.5" customHeight="1">
      <c r="A30" s="555" t="s">
        <v>2556</v>
      </c>
      <c r="B30" s="569">
        <v>113.7724880051838</v>
      </c>
      <c r="C30" s="569">
        <v>159.5148892979414</v>
      </c>
      <c r="D30" s="569">
        <v>83.3222928763206</v>
      </c>
      <c r="E30" s="569">
        <v>185.8421345565905</v>
      </c>
      <c r="F30" s="569">
        <v>67.8991365549523</v>
      </c>
      <c r="G30" s="569">
        <v>56.3732629491781</v>
      </c>
      <c r="H30" s="570">
        <v>-5.983988915816556</v>
      </c>
    </row>
    <row r="31" spans="1:8" s="561" customFormat="1" ht="13.5" customHeight="1">
      <c r="A31" s="555" t="s">
        <v>2541</v>
      </c>
      <c r="B31" s="569">
        <v>5613.861688266812</v>
      </c>
      <c r="C31" s="569">
        <v>4647.211659404577</v>
      </c>
      <c r="D31" s="569">
        <v>3334.0528567658725</v>
      </c>
      <c r="E31" s="569">
        <v>4263.5781465232285</v>
      </c>
      <c r="F31" s="569">
        <v>7625.657412413387</v>
      </c>
      <c r="G31" s="569">
        <v>9381.814179234538</v>
      </c>
      <c r="H31" s="570">
        <v>29.59963838328638</v>
      </c>
    </row>
    <row r="32" spans="1:8" s="561" customFormat="1" ht="13.5" customHeight="1">
      <c r="A32" s="552" t="s">
        <v>2557</v>
      </c>
      <c r="B32" s="567">
        <v>2360.7755531844423</v>
      </c>
      <c r="C32" s="567">
        <v>1888.1402345126494</v>
      </c>
      <c r="D32" s="567">
        <v>1790.1892373033172</v>
      </c>
      <c r="E32" s="567">
        <v>1777.1255474653528</v>
      </c>
      <c r="F32" s="567">
        <v>2603.7871003192554</v>
      </c>
      <c r="G32" s="567">
        <v>4203.656905567111</v>
      </c>
      <c r="H32" s="568">
        <v>73.82063335004175</v>
      </c>
    </row>
    <row r="33" spans="1:8" s="561" customFormat="1" ht="13.5" customHeight="1">
      <c r="A33" s="552" t="s">
        <v>2558</v>
      </c>
      <c r="B33" s="567">
        <v>256.7247105339883</v>
      </c>
      <c r="C33" s="567">
        <v>10.1638927124436</v>
      </c>
      <c r="D33" s="567">
        <v>11.2828924198548</v>
      </c>
      <c r="E33" s="567">
        <v>572.2998449839446</v>
      </c>
      <c r="F33" s="567">
        <v>189.6471695609138</v>
      </c>
      <c r="G33" s="567">
        <v>596.9307573067389</v>
      </c>
      <c r="H33" s="568">
        <v>6697.6234591928815</v>
      </c>
    </row>
    <row r="34" spans="1:8" s="561" customFormat="1" ht="13.5" customHeight="1">
      <c r="A34" s="555" t="s">
        <v>2559</v>
      </c>
      <c r="B34" s="571"/>
      <c r="C34" s="571"/>
      <c r="D34" s="571"/>
      <c r="E34" s="571"/>
      <c r="F34" s="571"/>
      <c r="G34" s="571"/>
      <c r="H34" s="572"/>
    </row>
    <row r="35" spans="1:8" s="561" customFormat="1" ht="13.5" customHeight="1">
      <c r="A35" s="555" t="s">
        <v>2560</v>
      </c>
      <c r="B35" s="571"/>
      <c r="C35" s="571"/>
      <c r="D35" s="571"/>
      <c r="E35" s="571"/>
      <c r="F35" s="571"/>
      <c r="G35" s="571"/>
      <c r="H35" s="572"/>
    </row>
    <row r="36" spans="1:8" s="561" customFormat="1" ht="13.5" customHeight="1">
      <c r="A36" s="555" t="s">
        <v>2561</v>
      </c>
      <c r="B36" s="569">
        <v>58.1398481233923</v>
      </c>
      <c r="C36" s="569">
        <v>10.1638927124436</v>
      </c>
      <c r="D36" s="569">
        <v>11.2828924198548</v>
      </c>
      <c r="E36" s="569">
        <v>164.9731823793514</v>
      </c>
      <c r="F36" s="569">
        <v>4.5380657638311</v>
      </c>
      <c r="G36" s="569">
        <v>112.1960111881107</v>
      </c>
      <c r="H36" s="570">
        <v>11043.231418232679</v>
      </c>
    </row>
    <row r="37" spans="1:8" s="561" customFormat="1" ht="13.5" customHeight="1">
      <c r="A37" s="552" t="s">
        <v>2562</v>
      </c>
      <c r="B37" s="567">
        <v>2101.6790180097146</v>
      </c>
      <c r="C37" s="567">
        <v>1869.5297618036568</v>
      </c>
      <c r="D37" s="567">
        <v>1777.7448340901685</v>
      </c>
      <c r="E37" s="567">
        <v>1204.320664224694</v>
      </c>
      <c r="F37" s="567">
        <v>2413.300602038393</v>
      </c>
      <c r="G37" s="567">
        <v>3606.7261482603717</v>
      </c>
      <c r="H37" s="568">
        <v>61.049731038644296</v>
      </c>
    </row>
    <row r="38" spans="1:8" s="561" customFormat="1" ht="13.5" customHeight="1">
      <c r="A38" s="555" t="s">
        <v>2563</v>
      </c>
      <c r="B38" s="569">
        <v>11.646859834349</v>
      </c>
      <c r="C38" s="569" t="s">
        <v>1191</v>
      </c>
      <c r="D38" s="569"/>
      <c r="E38" s="569" t="s">
        <v>1191</v>
      </c>
      <c r="F38" s="569"/>
      <c r="G38" s="569">
        <v>69.5427362458095</v>
      </c>
      <c r="H38" s="570">
        <v>273.2527701243002</v>
      </c>
    </row>
    <row r="39" spans="1:8" s="561" customFormat="1" ht="13.5" customHeight="1">
      <c r="A39" s="555" t="s">
        <v>2564</v>
      </c>
      <c r="B39" s="569">
        <v>709.5648772114129</v>
      </c>
      <c r="C39" s="569">
        <v>1094.9374345344256</v>
      </c>
      <c r="D39" s="569">
        <v>381.8648978719218</v>
      </c>
      <c r="E39" s="569">
        <v>215.2511537718659</v>
      </c>
      <c r="F39" s="569">
        <v>1021.5121443834236</v>
      </c>
      <c r="G39" s="569">
        <v>904.8624019867348</v>
      </c>
      <c r="H39" s="570">
        <v>504.2676476872867</v>
      </c>
    </row>
    <row r="40" spans="1:8" s="561" customFormat="1" ht="13.5" customHeight="1">
      <c r="A40" s="555" t="s">
        <v>2565</v>
      </c>
      <c r="B40" s="569">
        <v>708.7382609104781</v>
      </c>
      <c r="C40" s="569">
        <v>634.1543548807415</v>
      </c>
      <c r="D40" s="569">
        <v>642.6705976985181</v>
      </c>
      <c r="E40" s="569">
        <v>695.7973530693305</v>
      </c>
      <c r="F40" s="569">
        <v>760.9308723662327</v>
      </c>
      <c r="G40" s="569">
        <v>853.8457414500621</v>
      </c>
      <c r="H40" s="570">
        <v>-2.946571212422862</v>
      </c>
    </row>
    <row r="41" spans="1:8" s="561" customFormat="1" ht="13.5" customHeight="1">
      <c r="A41" s="552" t="s">
        <v>2566</v>
      </c>
      <c r="B41" s="567">
        <v>2.3718246407408</v>
      </c>
      <c r="C41" s="567">
        <v>8.446579996549</v>
      </c>
      <c r="D41" s="567">
        <v>1.1615107932938</v>
      </c>
      <c r="E41" s="567">
        <v>0.5050382567143</v>
      </c>
      <c r="F41" s="567">
        <v>0.8393287199485</v>
      </c>
      <c r="G41" s="567"/>
      <c r="H41" s="568">
        <v>-95.19905960752975</v>
      </c>
    </row>
    <row r="42" spans="1:8" s="561" customFormat="1" ht="13.5" customHeight="1">
      <c r="A42" s="573" t="s">
        <v>2567</v>
      </c>
      <c r="B42" s="574">
        <v>3362.459644888323</v>
      </c>
      <c r="C42" s="574">
        <v>1213.2408453217436</v>
      </c>
      <c r="D42" s="574">
        <v>2105.6260262984915</v>
      </c>
      <c r="E42" s="574">
        <v>1554.9649967947194</v>
      </c>
      <c r="F42" s="574">
        <v>3674.60437184962</v>
      </c>
      <c r="G42" s="574">
        <v>9780.595057093678</v>
      </c>
      <c r="H42" s="575">
        <v>-56.78411608392271</v>
      </c>
    </row>
  </sheetData>
  <sheetProtection/>
  <mergeCells count="1">
    <mergeCell ref="A1:H1"/>
  </mergeCells>
  <printOptions/>
  <pageMargins left="0.75" right="0.75" top="1" bottom="1" header="0.5" footer="0.5"/>
  <pageSetup horizontalDpi="600" verticalDpi="600" orientation="portrait" paperSize="9"/>
  <legacyDrawing r:id="rId2"/>
</worksheet>
</file>

<file path=xl/worksheets/sheet145.xml><?xml version="1.0" encoding="utf-8"?>
<worksheet xmlns="http://schemas.openxmlformats.org/spreadsheetml/2006/main" xmlns:r="http://schemas.openxmlformats.org/officeDocument/2006/relationships">
  <sheetPr>
    <tabColor indexed="41"/>
  </sheetPr>
  <dimension ref="A1:H12"/>
  <sheetViews>
    <sheetView workbookViewId="0" topLeftCell="A1">
      <selection activeCell="F25" sqref="F25"/>
    </sheetView>
  </sheetViews>
  <sheetFormatPr defaultColWidth="9.00390625" defaultRowHeight="14.25"/>
  <cols>
    <col min="1" max="1" width="22.75390625" style="543" customWidth="1"/>
    <col min="2" max="4" width="11.875" style="543" customWidth="1"/>
    <col min="5" max="5" width="11.875" style="544" customWidth="1"/>
    <col min="6" max="8" width="11.875" style="543" customWidth="1"/>
    <col min="9" max="16384" width="9.00390625" style="543" customWidth="1"/>
  </cols>
  <sheetData>
    <row r="1" spans="1:8" ht="18.75" customHeight="1">
      <c r="A1" s="545" t="s">
        <v>225</v>
      </c>
      <c r="B1" s="6"/>
      <c r="C1" s="6"/>
      <c r="D1" s="6"/>
      <c r="E1" s="6"/>
      <c r="F1" s="6"/>
      <c r="G1" s="6"/>
      <c r="H1" s="6"/>
    </row>
    <row r="2" spans="2:8" ht="13.5" customHeight="1">
      <c r="B2" s="546"/>
      <c r="C2" s="547"/>
      <c r="D2" s="546"/>
      <c r="E2" s="546"/>
      <c r="F2" s="546"/>
      <c r="G2" s="546"/>
      <c r="H2" s="548" t="s">
        <v>2488</v>
      </c>
    </row>
    <row r="3" spans="1:8" s="541" customFormat="1" ht="43.5" customHeight="1">
      <c r="A3" s="549" t="s">
        <v>579</v>
      </c>
      <c r="B3" s="550" t="s">
        <v>2499</v>
      </c>
      <c r="C3" s="550" t="s">
        <v>2500</v>
      </c>
      <c r="D3" s="550" t="s">
        <v>2501</v>
      </c>
      <c r="E3" s="550" t="s">
        <v>2502</v>
      </c>
      <c r="F3" s="550" t="s">
        <v>2503</v>
      </c>
      <c r="G3" s="550" t="s">
        <v>2504</v>
      </c>
      <c r="H3" s="551" t="s">
        <v>2021</v>
      </c>
    </row>
    <row r="4" spans="1:8" s="542" customFormat="1" ht="14.25" customHeight="1">
      <c r="A4" s="552" t="s">
        <v>2542</v>
      </c>
      <c r="B4" s="553">
        <v>27642.36205403737</v>
      </c>
      <c r="C4" s="553">
        <v>16079.688627005626</v>
      </c>
      <c r="D4" s="553">
        <v>21973.028828742114</v>
      </c>
      <c r="E4" s="553">
        <v>25098.211812838636</v>
      </c>
      <c r="F4" s="553">
        <v>33594.15043829472</v>
      </c>
      <c r="G4" s="553">
        <v>47041.32745195166</v>
      </c>
      <c r="H4" s="554">
        <v>8.762570173461075</v>
      </c>
    </row>
    <row r="5" spans="1:8" ht="14.25" customHeight="1">
      <c r="A5" s="555" t="s">
        <v>2543</v>
      </c>
      <c r="B5" s="556">
        <v>6422.916945357393</v>
      </c>
      <c r="C5" s="556">
        <v>4746.75026486698</v>
      </c>
      <c r="D5" s="556">
        <v>5577.176740273526</v>
      </c>
      <c r="E5" s="556">
        <v>6202.424850896383</v>
      </c>
      <c r="F5" s="556">
        <v>7390.9208934259295</v>
      </c>
      <c r="G5" s="556">
        <v>8966.084933717199</v>
      </c>
      <c r="H5" s="557">
        <v>7.468348154691819</v>
      </c>
    </row>
    <row r="6" spans="1:8" ht="14.25" customHeight="1">
      <c r="A6" s="555" t="s">
        <v>2544</v>
      </c>
      <c r="B6" s="556">
        <v>1611.5709276542202</v>
      </c>
      <c r="C6" s="556">
        <v>843.7582555103784</v>
      </c>
      <c r="D6" s="556">
        <v>1363.3029418699723</v>
      </c>
      <c r="E6" s="556">
        <v>1632.036884209728</v>
      </c>
      <c r="F6" s="556">
        <v>1940.0276753553464</v>
      </c>
      <c r="G6" s="556">
        <v>2567.4008615884345</v>
      </c>
      <c r="H6" s="557">
        <v>6.848361491558485</v>
      </c>
    </row>
    <row r="7" spans="1:8" ht="14.25" customHeight="1">
      <c r="A7" s="555" t="s">
        <v>2545</v>
      </c>
      <c r="B7" s="556">
        <v>7961.194624364619</v>
      </c>
      <c r="C7" s="556">
        <v>4630.064980452208</v>
      </c>
      <c r="D7" s="556">
        <v>5775.922944328553</v>
      </c>
      <c r="E7" s="556">
        <v>6932.276958433676</v>
      </c>
      <c r="F7" s="556">
        <v>10746.652762985874</v>
      </c>
      <c r="G7" s="556">
        <v>13462.65793174885</v>
      </c>
      <c r="H7" s="557">
        <v>16.168583025873122</v>
      </c>
    </row>
    <row r="8" spans="1:8" ht="14.25" customHeight="1">
      <c r="A8" s="555" t="s">
        <v>2546</v>
      </c>
      <c r="B8" s="556">
        <v>1854.1427128873836</v>
      </c>
      <c r="C8" s="556">
        <v>828.844217159556</v>
      </c>
      <c r="D8" s="556">
        <v>1235.844464287334</v>
      </c>
      <c r="E8" s="556">
        <v>1735.2640219086063</v>
      </c>
      <c r="F8" s="556">
        <v>2305.803959925202</v>
      </c>
      <c r="G8" s="556">
        <v>3682.7497829995027</v>
      </c>
      <c r="H8" s="557">
        <v>-3.37341750920238</v>
      </c>
    </row>
    <row r="9" spans="1:8" ht="14.25" customHeight="1">
      <c r="A9" s="555" t="s">
        <v>2547</v>
      </c>
      <c r="B9" s="556">
        <v>3978.3647842161104</v>
      </c>
      <c r="C9" s="556">
        <v>2220.093679705643</v>
      </c>
      <c r="D9" s="556">
        <v>3956.7527134057127</v>
      </c>
      <c r="E9" s="556">
        <v>3079.7559581381856</v>
      </c>
      <c r="F9" s="556">
        <v>4364.253372363418</v>
      </c>
      <c r="G9" s="556">
        <v>7010.794909294285</v>
      </c>
      <c r="H9" s="557">
        <v>7.1714389576618425</v>
      </c>
    </row>
    <row r="10" spans="1:8" ht="14.25" customHeight="1">
      <c r="A10" s="555" t="s">
        <v>2548</v>
      </c>
      <c r="B10" s="556">
        <v>2560.2303397431256</v>
      </c>
      <c r="C10" s="556">
        <v>1277.4131086197785</v>
      </c>
      <c r="D10" s="556">
        <v>2275.487849413195</v>
      </c>
      <c r="E10" s="556">
        <v>2485.7879020160153</v>
      </c>
      <c r="F10" s="556">
        <v>3466.6151360054973</v>
      </c>
      <c r="G10" s="556">
        <v>3717.135236775618</v>
      </c>
      <c r="H10" s="557">
        <v>8.03470959079944</v>
      </c>
    </row>
    <row r="11" spans="1:8" ht="14.25" customHeight="1">
      <c r="A11" s="555" t="s">
        <v>2549</v>
      </c>
      <c r="B11" s="556">
        <v>2811.7032125784</v>
      </c>
      <c r="C11" s="556">
        <v>1360.295092638724</v>
      </c>
      <c r="D11" s="556">
        <v>1512.7155611618066</v>
      </c>
      <c r="E11" s="556">
        <v>2650.9512381590534</v>
      </c>
      <c r="F11" s="556">
        <v>2780.151888831158</v>
      </c>
      <c r="G11" s="556">
        <v>6710.617161439436</v>
      </c>
      <c r="H11" s="557">
        <v>4.851610846768743</v>
      </c>
    </row>
    <row r="12" spans="1:8" ht="14.25" customHeight="1">
      <c r="A12" s="558" t="s">
        <v>2550</v>
      </c>
      <c r="B12" s="559">
        <v>442.2385072361308</v>
      </c>
      <c r="C12" s="559">
        <v>172.469028052355</v>
      </c>
      <c r="D12" s="559">
        <v>275.8256140020141</v>
      </c>
      <c r="E12" s="559">
        <v>379.7139990769877</v>
      </c>
      <c r="F12" s="559">
        <v>599.7247494022729</v>
      </c>
      <c r="G12" s="559">
        <v>923.8866343883443</v>
      </c>
      <c r="H12" s="560">
        <v>11.989308845498202</v>
      </c>
    </row>
  </sheetData>
  <sheetProtection/>
  <mergeCells count="1">
    <mergeCell ref="A1:H1"/>
  </mergeCells>
  <printOptions/>
  <pageMargins left="0.75" right="0.75" top="1" bottom="1" header="0.5" footer="0.5"/>
  <pageSetup orientation="portrait" paperSize="9"/>
  <drawing r:id="rId1"/>
</worksheet>
</file>

<file path=xl/worksheets/sheet146.xml><?xml version="1.0" encoding="utf-8"?>
<worksheet xmlns="http://schemas.openxmlformats.org/spreadsheetml/2006/main" xmlns:r="http://schemas.openxmlformats.org/officeDocument/2006/relationships">
  <sheetPr>
    <tabColor indexed="41"/>
  </sheetPr>
  <dimension ref="A1:F25"/>
  <sheetViews>
    <sheetView workbookViewId="0" topLeftCell="A1">
      <selection activeCell="H13" sqref="H13"/>
    </sheetView>
  </sheetViews>
  <sheetFormatPr defaultColWidth="9.00390625" defaultRowHeight="39.75" customHeight="1"/>
  <cols>
    <col min="1" max="1" width="25.125" style="509" customWidth="1"/>
    <col min="2" max="2" width="11.75390625" style="508" customWidth="1"/>
    <col min="3" max="4" width="19.125" style="508" customWidth="1"/>
    <col min="5" max="5" width="9.00390625" style="510" customWidth="1"/>
    <col min="6" max="16384" width="9.00390625" style="508" customWidth="1"/>
  </cols>
  <sheetData>
    <row r="1" spans="1:4" ht="49.5" customHeight="1">
      <c r="A1" s="511" t="s">
        <v>226</v>
      </c>
      <c r="B1" s="511"/>
      <c r="C1" s="511"/>
      <c r="D1" s="511"/>
    </row>
    <row r="2" spans="1:4" ht="21" customHeight="1">
      <c r="A2" s="512" t="s">
        <v>279</v>
      </c>
      <c r="B2" s="513" t="s">
        <v>280</v>
      </c>
      <c r="C2" s="514" t="s">
        <v>294</v>
      </c>
      <c r="D2" s="532" t="s">
        <v>293</v>
      </c>
    </row>
    <row r="3" spans="1:4" ht="21" customHeight="1">
      <c r="A3" s="516" t="s">
        <v>2568</v>
      </c>
      <c r="B3" s="517" t="s">
        <v>2333</v>
      </c>
      <c r="C3" s="518">
        <v>53.97413058653604</v>
      </c>
      <c r="D3" s="521">
        <v>38.50547436821925</v>
      </c>
    </row>
    <row r="4" spans="1:4" ht="21" customHeight="1">
      <c r="A4" s="520" t="s">
        <v>2569</v>
      </c>
      <c r="B4" s="513" t="s">
        <v>2333</v>
      </c>
      <c r="C4" s="518">
        <v>2.7460651156312252</v>
      </c>
      <c r="D4" s="521">
        <v>4.6391768261264215</v>
      </c>
    </row>
    <row r="5" spans="1:4" ht="21" customHeight="1">
      <c r="A5" s="520" t="s">
        <v>2570</v>
      </c>
      <c r="B5" s="513" t="s">
        <v>2571</v>
      </c>
      <c r="C5" s="518">
        <v>37.09326427762241</v>
      </c>
      <c r="D5" s="521">
        <v>40.901591972648454</v>
      </c>
    </row>
    <row r="6" spans="1:4" ht="21" customHeight="1">
      <c r="A6" s="520" t="s">
        <v>2572</v>
      </c>
      <c r="B6" s="513" t="s">
        <v>2571</v>
      </c>
      <c r="C6" s="518">
        <v>102.86791712334622</v>
      </c>
      <c r="D6" s="521">
        <v>102.5811272556683</v>
      </c>
    </row>
    <row r="7" spans="1:4" ht="21" customHeight="1">
      <c r="A7" s="520" t="s">
        <v>2573</v>
      </c>
      <c r="B7" s="513" t="s">
        <v>2571</v>
      </c>
      <c r="C7" s="518">
        <v>108.77735524275349</v>
      </c>
      <c r="D7" s="521">
        <v>104.4896618622928</v>
      </c>
    </row>
    <row r="8" spans="1:4" ht="21" customHeight="1">
      <c r="A8" s="520" t="s">
        <v>2574</v>
      </c>
      <c r="B8" s="513" t="s">
        <v>2571</v>
      </c>
      <c r="C8" s="518">
        <v>71.47363701841076</v>
      </c>
      <c r="D8" s="521">
        <v>64.88771732815034</v>
      </c>
    </row>
    <row r="9" spans="1:4" ht="21" customHeight="1">
      <c r="A9" s="520" t="s">
        <v>2575</v>
      </c>
      <c r="B9" s="513" t="s">
        <v>2571</v>
      </c>
      <c r="C9" s="518">
        <v>125.13313287526245</v>
      </c>
      <c r="D9" s="521">
        <v>133.12757440286424</v>
      </c>
    </row>
    <row r="10" spans="1:4" ht="21" customHeight="1">
      <c r="A10" s="533" t="s">
        <v>2576</v>
      </c>
      <c r="B10" s="513" t="s">
        <v>2571</v>
      </c>
      <c r="C10" s="518">
        <v>95.52278632091353</v>
      </c>
      <c r="D10" s="521">
        <v>115.56320763185704</v>
      </c>
    </row>
    <row r="11" spans="1:4" ht="21" customHeight="1">
      <c r="A11" s="520" t="s">
        <v>2577</v>
      </c>
      <c r="B11" s="513" t="s">
        <v>2571</v>
      </c>
      <c r="C11" s="518">
        <v>199.77842384916823</v>
      </c>
      <c r="D11" s="521">
        <v>179.93376161208286</v>
      </c>
    </row>
    <row r="12" spans="1:4" ht="21" customHeight="1">
      <c r="A12" s="520" t="s">
        <v>2578</v>
      </c>
      <c r="B12" s="513" t="s">
        <v>2571</v>
      </c>
      <c r="C12" s="518">
        <v>106.98219116130548</v>
      </c>
      <c r="D12" s="521">
        <v>104.70393619260447</v>
      </c>
    </row>
    <row r="13" spans="1:4" ht="21" customHeight="1">
      <c r="A13" s="520" t="s">
        <v>2579</v>
      </c>
      <c r="B13" s="513" t="s">
        <v>2571</v>
      </c>
      <c r="C13" s="518">
        <v>1.4851465528606893</v>
      </c>
      <c r="D13" s="521">
        <v>0.6676714727273473</v>
      </c>
    </row>
    <row r="14" spans="1:4" ht="21" customHeight="1">
      <c r="A14" s="520" t="s">
        <v>2580</v>
      </c>
      <c r="B14" s="513" t="s">
        <v>2571</v>
      </c>
      <c r="C14" s="518">
        <v>94.78677774355248</v>
      </c>
      <c r="D14" s="521">
        <v>94.79253894919609</v>
      </c>
    </row>
    <row r="15" spans="1:4" ht="21" customHeight="1">
      <c r="A15" s="520" t="s">
        <v>2581</v>
      </c>
      <c r="B15" s="513" t="s">
        <v>2582</v>
      </c>
      <c r="C15" s="518">
        <v>49.74260325340604</v>
      </c>
      <c r="D15" s="521">
        <v>66.15559033309073</v>
      </c>
    </row>
    <row r="16" spans="1:4" ht="21" customHeight="1">
      <c r="A16" s="520" t="s">
        <v>2583</v>
      </c>
      <c r="B16" s="513" t="s">
        <v>2582</v>
      </c>
      <c r="C16" s="518">
        <v>237.713284826585</v>
      </c>
      <c r="D16" s="521">
        <v>235.35117278052323</v>
      </c>
    </row>
    <row r="17" spans="1:4" ht="21" customHeight="1">
      <c r="A17" s="533" t="s">
        <v>2584</v>
      </c>
      <c r="B17" s="513" t="s">
        <v>2582</v>
      </c>
      <c r="C17" s="518">
        <v>188.6164898147152</v>
      </c>
      <c r="D17" s="521">
        <v>120.67366574922794</v>
      </c>
    </row>
    <row r="18" spans="1:4" ht="21" customHeight="1">
      <c r="A18" s="520" t="s">
        <v>2585</v>
      </c>
      <c r="B18" s="513" t="s">
        <v>2582</v>
      </c>
      <c r="C18" s="518">
        <v>76.45240179562373</v>
      </c>
      <c r="D18" s="521">
        <v>90.55873192955978</v>
      </c>
    </row>
    <row r="19" spans="1:4" ht="21" customHeight="1">
      <c r="A19" s="533" t="s">
        <v>2584</v>
      </c>
      <c r="B19" s="513" t="s">
        <v>2582</v>
      </c>
      <c r="C19" s="518">
        <v>68.22459523616236</v>
      </c>
      <c r="D19" s="521">
        <v>82.60773667856589</v>
      </c>
    </row>
    <row r="20" spans="1:6" ht="21" customHeight="1">
      <c r="A20" s="520" t="s">
        <v>2586</v>
      </c>
      <c r="B20" s="513" t="s">
        <v>2582</v>
      </c>
      <c r="C20" s="518">
        <v>26.567524378977847</v>
      </c>
      <c r="D20" s="521">
        <v>25.8803991427939</v>
      </c>
      <c r="F20" s="510"/>
    </row>
    <row r="21" spans="1:6" ht="21" customHeight="1">
      <c r="A21" s="520" t="s">
        <v>2587</v>
      </c>
      <c r="B21" s="513" t="s">
        <v>2588</v>
      </c>
      <c r="C21" s="518">
        <v>6.449120049583786</v>
      </c>
      <c r="D21" s="521">
        <v>6.289560970561389</v>
      </c>
      <c r="F21" s="510"/>
    </row>
    <row r="22" spans="1:4" ht="21" customHeight="1">
      <c r="A22" s="520" t="s">
        <v>2589</v>
      </c>
      <c r="B22" s="513" t="s">
        <v>2571</v>
      </c>
      <c r="C22" s="518">
        <v>10.508786367393911</v>
      </c>
      <c r="D22" s="521">
        <v>4.942249763054265</v>
      </c>
    </row>
    <row r="23" spans="1:6" ht="21" customHeight="1">
      <c r="A23" s="534" t="s">
        <v>2590</v>
      </c>
      <c r="B23" s="513" t="s">
        <v>2571</v>
      </c>
      <c r="C23" s="535">
        <v>16.981378334301752</v>
      </c>
      <c r="D23" s="536"/>
      <c r="F23" s="510"/>
    </row>
    <row r="24" spans="1:6" ht="21" customHeight="1">
      <c r="A24" s="526" t="s">
        <v>2591</v>
      </c>
      <c r="B24" s="537" t="s">
        <v>2571</v>
      </c>
      <c r="C24" s="538">
        <v>21.361851529066744</v>
      </c>
      <c r="D24" s="539"/>
      <c r="F24" s="510"/>
    </row>
    <row r="25" spans="4:6" ht="39.75" customHeight="1">
      <c r="D25" s="540"/>
      <c r="F25" s="510"/>
    </row>
  </sheetData>
  <sheetProtection/>
  <mergeCells count="1">
    <mergeCell ref="A1:D1"/>
  </mergeCells>
  <printOptions/>
  <pageMargins left="0.75" right="0.75" top="1" bottom="1" header="0.5" footer="0.5"/>
  <pageSetup orientation="portrait" paperSize="9"/>
</worksheet>
</file>

<file path=xl/worksheets/sheet147.xml><?xml version="1.0" encoding="utf-8"?>
<worksheet xmlns="http://schemas.openxmlformats.org/spreadsheetml/2006/main" xmlns:r="http://schemas.openxmlformats.org/officeDocument/2006/relationships">
  <sheetPr>
    <tabColor indexed="41"/>
  </sheetPr>
  <dimension ref="A1:H25"/>
  <sheetViews>
    <sheetView workbookViewId="0" topLeftCell="A1">
      <selection activeCell="J14" sqref="J14"/>
    </sheetView>
  </sheetViews>
  <sheetFormatPr defaultColWidth="9.00390625" defaultRowHeight="39.75" customHeight="1"/>
  <cols>
    <col min="1" max="1" width="22.25390625" style="509" customWidth="1"/>
    <col min="2" max="2" width="14.625" style="508" customWidth="1"/>
    <col min="3" max="3" width="12.25390625" style="508" customWidth="1"/>
    <col min="4" max="4" width="11.375" style="508" customWidth="1"/>
    <col min="5" max="5" width="10.875" style="508" customWidth="1"/>
    <col min="6" max="6" width="11.25390625" style="510" customWidth="1"/>
    <col min="7" max="7" width="11.125" style="508" customWidth="1"/>
    <col min="8" max="8" width="12.625" style="508" customWidth="1"/>
    <col min="9" max="16384" width="9.00390625" style="508" customWidth="1"/>
  </cols>
  <sheetData>
    <row r="1" spans="1:8" s="508" customFormat="1" ht="49.5" customHeight="1">
      <c r="A1" s="511" t="s">
        <v>227</v>
      </c>
      <c r="B1" s="511"/>
      <c r="C1" s="511"/>
      <c r="D1" s="511"/>
      <c r="E1" s="511"/>
      <c r="F1" s="511"/>
      <c r="G1" s="511"/>
      <c r="H1" s="511"/>
    </row>
    <row r="2" spans="1:8" s="508" customFormat="1" ht="39.75" customHeight="1">
      <c r="A2" s="512" t="s">
        <v>279</v>
      </c>
      <c r="B2" s="513" t="s">
        <v>280</v>
      </c>
      <c r="C2" s="514" t="s">
        <v>2499</v>
      </c>
      <c r="D2" s="515" t="s">
        <v>2592</v>
      </c>
      <c r="E2" s="515" t="s">
        <v>2501</v>
      </c>
      <c r="F2" s="515" t="s">
        <v>2502</v>
      </c>
      <c r="G2" s="515" t="s">
        <v>2503</v>
      </c>
      <c r="H2" s="515" t="s">
        <v>2593</v>
      </c>
    </row>
    <row r="3" spans="1:8" s="508" customFormat="1" ht="21" customHeight="1">
      <c r="A3" s="516" t="s">
        <v>2568</v>
      </c>
      <c r="B3" s="517" t="s">
        <v>2333</v>
      </c>
      <c r="C3" s="518">
        <v>53.97413058653604</v>
      </c>
      <c r="D3" s="518">
        <v>34.619242644741746</v>
      </c>
      <c r="E3" s="518">
        <v>51.34126571361317</v>
      </c>
      <c r="F3" s="518">
        <v>46.71707393422831</v>
      </c>
      <c r="G3" s="518">
        <v>67.98624048663687</v>
      </c>
      <c r="H3" s="519">
        <v>68.9331532780092</v>
      </c>
    </row>
    <row r="4" spans="1:8" s="508" customFormat="1" ht="21" customHeight="1">
      <c r="A4" s="520" t="s">
        <v>2569</v>
      </c>
      <c r="B4" s="513" t="s">
        <v>2333</v>
      </c>
      <c r="C4" s="518">
        <v>2.7460651156312252</v>
      </c>
      <c r="D4" s="518">
        <v>0</v>
      </c>
      <c r="E4" s="518">
        <v>4.058129951210135</v>
      </c>
      <c r="F4" s="518">
        <v>3.705130775065947</v>
      </c>
      <c r="G4" s="518">
        <v>1.4149081101034426</v>
      </c>
      <c r="H4" s="521">
        <v>4.498015065498533</v>
      </c>
    </row>
    <row r="5" spans="1:8" s="508" customFormat="1" ht="21" customHeight="1">
      <c r="A5" s="520" t="s">
        <v>2570</v>
      </c>
      <c r="B5" s="513" t="s">
        <v>2571</v>
      </c>
      <c r="C5" s="518">
        <v>37.09326427762241</v>
      </c>
      <c r="D5" s="518">
        <v>44.24465640994201</v>
      </c>
      <c r="E5" s="518">
        <v>50.15528908965494</v>
      </c>
      <c r="F5" s="518">
        <v>40.55719418579465</v>
      </c>
      <c r="G5" s="518">
        <v>29.319222324331694</v>
      </c>
      <c r="H5" s="521">
        <v>21.35971016763369</v>
      </c>
    </row>
    <row r="6" spans="1:8" s="508" customFormat="1" ht="21" customHeight="1">
      <c r="A6" s="520" t="s">
        <v>2572</v>
      </c>
      <c r="B6" s="513" t="s">
        <v>2571</v>
      </c>
      <c r="C6" s="518">
        <v>102.86791712334622</v>
      </c>
      <c r="D6" s="518">
        <v>98.20924907775719</v>
      </c>
      <c r="E6" s="518">
        <v>103.99649912703146</v>
      </c>
      <c r="F6" s="518">
        <v>108.07199265944271</v>
      </c>
      <c r="G6" s="518">
        <v>102.56420240787027</v>
      </c>
      <c r="H6" s="521">
        <v>101.44071044564129</v>
      </c>
    </row>
    <row r="7" spans="1:8" s="508" customFormat="1" ht="21" customHeight="1">
      <c r="A7" s="520" t="s">
        <v>2573</v>
      </c>
      <c r="B7" s="513" t="s">
        <v>2571</v>
      </c>
      <c r="C7" s="518">
        <v>108.77735524275349</v>
      </c>
      <c r="D7" s="518">
        <v>103.61267285410337</v>
      </c>
      <c r="E7" s="518">
        <v>108.87909401487389</v>
      </c>
      <c r="F7" s="518">
        <v>113.17332678293239</v>
      </c>
      <c r="G7" s="518">
        <v>115.31029410301088</v>
      </c>
      <c r="H7" s="521">
        <v>102.91385616661637</v>
      </c>
    </row>
    <row r="8" spans="1:8" s="508" customFormat="1" ht="21" customHeight="1">
      <c r="A8" s="520" t="s">
        <v>2574</v>
      </c>
      <c r="B8" s="513" t="s">
        <v>2571</v>
      </c>
      <c r="C8" s="518">
        <v>71.47363701841076</v>
      </c>
      <c r="D8" s="518">
        <v>59.68996248101101</v>
      </c>
      <c r="E8" s="518">
        <v>67.23134685118578</v>
      </c>
      <c r="F8" s="518">
        <v>76.00245600003831</v>
      </c>
      <c r="G8" s="518">
        <v>84.66539739948443</v>
      </c>
      <c r="H8" s="521">
        <v>69.69783946596496</v>
      </c>
    </row>
    <row r="9" spans="1:8" s="508" customFormat="1" ht="21" customHeight="1">
      <c r="A9" s="520" t="s">
        <v>2575</v>
      </c>
      <c r="B9" s="513" t="s">
        <v>2571</v>
      </c>
      <c r="C9" s="518">
        <v>125.13313287526245</v>
      </c>
      <c r="D9" s="518">
        <v>111.50427749382177</v>
      </c>
      <c r="E9" s="518">
        <v>129.84009927835055</v>
      </c>
      <c r="F9" s="518">
        <v>132.0036657360905</v>
      </c>
      <c r="G9" s="518">
        <v>121.94757091555515</v>
      </c>
      <c r="H9" s="521">
        <v>130.14001188285673</v>
      </c>
    </row>
    <row r="10" spans="1:8" s="508" customFormat="1" ht="21" customHeight="1">
      <c r="A10" s="520" t="s">
        <v>2594</v>
      </c>
      <c r="B10" s="513" t="s">
        <v>2571</v>
      </c>
      <c r="C10" s="518">
        <v>95.52278632091353</v>
      </c>
      <c r="D10" s="518">
        <v>87.50484046697763</v>
      </c>
      <c r="E10" s="518">
        <v>99.82280521695868</v>
      </c>
      <c r="F10" s="518">
        <v>87.48113281196892</v>
      </c>
      <c r="G10" s="518">
        <v>95.03482330848082</v>
      </c>
      <c r="H10" s="521">
        <v>107.59567494025264</v>
      </c>
    </row>
    <row r="11" spans="1:8" s="508" customFormat="1" ht="21" customHeight="1">
      <c r="A11" s="520" t="s">
        <v>2595</v>
      </c>
      <c r="B11" s="513" t="s">
        <v>2571</v>
      </c>
      <c r="C11" s="518">
        <v>199.77842384916823</v>
      </c>
      <c r="D11" s="518">
        <v>156.6681670476694</v>
      </c>
      <c r="E11" s="518">
        <v>188.38619829546056</v>
      </c>
      <c r="F11" s="518">
        <v>207.72537069456737</v>
      </c>
      <c r="G11" s="518">
        <v>213.36458008137438</v>
      </c>
      <c r="H11" s="521">
        <v>232.01899699122913</v>
      </c>
    </row>
    <row r="12" spans="1:8" s="508" customFormat="1" ht="21" customHeight="1">
      <c r="A12" s="520" t="s">
        <v>2578</v>
      </c>
      <c r="B12" s="513" t="s">
        <v>2571</v>
      </c>
      <c r="C12" s="518">
        <v>106.98219116130548</v>
      </c>
      <c r="D12" s="518">
        <v>101.72246841291448</v>
      </c>
      <c r="E12" s="518">
        <v>105.17734646024664</v>
      </c>
      <c r="F12" s="518">
        <v>110.75858945668745</v>
      </c>
      <c r="G12" s="518">
        <v>105.58989818553259</v>
      </c>
      <c r="H12" s="521">
        <v>111.54968656885936</v>
      </c>
    </row>
    <row r="13" spans="1:8" s="508" customFormat="1" ht="21" customHeight="1">
      <c r="A13" s="520" t="s">
        <v>2596</v>
      </c>
      <c r="B13" s="513" t="s">
        <v>2582</v>
      </c>
      <c r="C13" s="518">
        <v>37.64269878369404</v>
      </c>
      <c r="D13" s="518">
        <v>58.901582977493796</v>
      </c>
      <c r="E13" s="518">
        <v>41.2537813795286</v>
      </c>
      <c r="F13" s="518">
        <v>51.58174555325462</v>
      </c>
      <c r="G13" s="518">
        <v>22.10541680151049</v>
      </c>
      <c r="H13" s="521">
        <v>14.709075175945976</v>
      </c>
    </row>
    <row r="14" spans="1:8" s="508" customFormat="1" ht="21" customHeight="1">
      <c r="A14" s="520" t="s">
        <v>2579</v>
      </c>
      <c r="B14" s="513" t="s">
        <v>2582</v>
      </c>
      <c r="C14" s="518">
        <v>1.4851465528606893</v>
      </c>
      <c r="D14" s="518">
        <v>0</v>
      </c>
      <c r="E14" s="518">
        <v>1.4858997463211403</v>
      </c>
      <c r="F14" s="518">
        <v>0</v>
      </c>
      <c r="G14" s="518">
        <v>4.266701074367414</v>
      </c>
      <c r="H14" s="521">
        <v>1.6689692056251224</v>
      </c>
    </row>
    <row r="15" spans="1:8" s="508" customFormat="1" ht="21" customHeight="1">
      <c r="A15" s="520" t="s">
        <v>2580</v>
      </c>
      <c r="B15" s="513" t="s">
        <v>2582</v>
      </c>
      <c r="C15" s="518">
        <v>94.78677774355248</v>
      </c>
      <c r="D15" s="518">
        <v>87.2545362732193</v>
      </c>
      <c r="E15" s="518">
        <v>94.79589461104555</v>
      </c>
      <c r="F15" s="518">
        <v>97.64472428817182</v>
      </c>
      <c r="G15" s="518">
        <v>99.88722461315639</v>
      </c>
      <c r="H15" s="521">
        <v>94.28091551831893</v>
      </c>
    </row>
    <row r="16" spans="1:8" s="508" customFormat="1" ht="21" customHeight="1">
      <c r="A16" s="520" t="s">
        <v>2581</v>
      </c>
      <c r="B16" s="513" t="s">
        <v>2582</v>
      </c>
      <c r="C16" s="518">
        <v>49.74260325340604</v>
      </c>
      <c r="D16" s="518">
        <v>48.99036250177514</v>
      </c>
      <c r="E16" s="518">
        <v>45.7509938061315</v>
      </c>
      <c r="F16" s="518">
        <v>57.06812819583854</v>
      </c>
      <c r="G16" s="518">
        <v>48.423628976759524</v>
      </c>
      <c r="H16" s="521">
        <v>48.459061407057355</v>
      </c>
    </row>
    <row r="17" spans="1:8" s="508" customFormat="1" ht="21" customHeight="1">
      <c r="A17" s="520" t="s">
        <v>2583</v>
      </c>
      <c r="B17" s="513" t="s">
        <v>2582</v>
      </c>
      <c r="C17" s="518">
        <v>237.713284826585</v>
      </c>
      <c r="D17" s="518">
        <v>237.027596796188</v>
      </c>
      <c r="E17" s="518">
        <v>255.30660684287776</v>
      </c>
      <c r="F17" s="518">
        <v>241.84624714105274</v>
      </c>
      <c r="G17" s="518">
        <v>246.49205353883238</v>
      </c>
      <c r="H17" s="521">
        <v>208.14778040405577</v>
      </c>
    </row>
    <row r="18" spans="1:8" s="508" customFormat="1" ht="21" customHeight="1">
      <c r="A18" s="520" t="s">
        <v>2597</v>
      </c>
      <c r="B18" s="513" t="s">
        <v>2582</v>
      </c>
      <c r="C18" s="518">
        <v>188.6164898147152</v>
      </c>
      <c r="D18" s="518">
        <v>174.19602910007157</v>
      </c>
      <c r="E18" s="518">
        <v>200.55834378155214</v>
      </c>
      <c r="F18" s="518">
        <v>202.96220980997694</v>
      </c>
      <c r="G18" s="518">
        <v>201.10917515519697</v>
      </c>
      <c r="H18" s="521">
        <v>164.2982731714234</v>
      </c>
    </row>
    <row r="19" spans="1:8" s="508" customFormat="1" ht="21" customHeight="1">
      <c r="A19" s="520" t="s">
        <v>2585</v>
      </c>
      <c r="B19" s="513" t="s">
        <v>2582</v>
      </c>
      <c r="C19" s="518">
        <v>76.45240179562373</v>
      </c>
      <c r="D19" s="518">
        <v>60.13499856651819</v>
      </c>
      <c r="E19" s="518">
        <v>75.72764024160166</v>
      </c>
      <c r="F19" s="518">
        <v>84.57792078159686</v>
      </c>
      <c r="G19" s="518">
        <v>83.08946537303528</v>
      </c>
      <c r="H19" s="521">
        <v>78.53115744077299</v>
      </c>
    </row>
    <row r="20" spans="1:8" s="508" customFormat="1" ht="21" customHeight="1">
      <c r="A20" s="520" t="s">
        <v>2597</v>
      </c>
      <c r="B20" s="513" t="s">
        <v>2588</v>
      </c>
      <c r="C20" s="518">
        <v>68.22459523616236</v>
      </c>
      <c r="D20" s="518">
        <v>54.699629858331335</v>
      </c>
      <c r="E20" s="518">
        <v>59.464194836035574</v>
      </c>
      <c r="F20" s="518">
        <v>73.7732016569384</v>
      </c>
      <c r="G20" s="518">
        <v>83.08946537303528</v>
      </c>
      <c r="H20" s="521">
        <v>69.97126952527978</v>
      </c>
    </row>
    <row r="21" spans="1:8" s="508" customFormat="1" ht="21.75" customHeight="1">
      <c r="A21" s="520" t="s">
        <v>2586</v>
      </c>
      <c r="B21" s="513" t="s">
        <v>2571</v>
      </c>
      <c r="C21" s="518">
        <v>26.567524378977847</v>
      </c>
      <c r="D21" s="518">
        <v>9.280922966607392</v>
      </c>
      <c r="E21" s="518">
        <v>20.856155197672297</v>
      </c>
      <c r="F21" s="518">
        <v>32.695146713798174</v>
      </c>
      <c r="G21" s="518">
        <v>37.60524046693694</v>
      </c>
      <c r="H21" s="521">
        <v>32.18248662402276</v>
      </c>
    </row>
    <row r="22" spans="1:8" s="508" customFormat="1" ht="21.75" customHeight="1">
      <c r="A22" s="520" t="s">
        <v>2587</v>
      </c>
      <c r="B22" s="513" t="s">
        <v>2598</v>
      </c>
      <c r="C22" s="518">
        <v>6.449120049583786</v>
      </c>
      <c r="D22" s="518">
        <v>0</v>
      </c>
      <c r="E22" s="518">
        <v>7.750949534338687</v>
      </c>
      <c r="F22" s="518">
        <v>5.91086663622861</v>
      </c>
      <c r="G22" s="518">
        <v>5.864525716018382</v>
      </c>
      <c r="H22" s="521">
        <v>12.592839600947316</v>
      </c>
    </row>
    <row r="23" spans="1:8" s="508" customFormat="1" ht="21.75" customHeight="1">
      <c r="A23" s="520" t="s">
        <v>2589</v>
      </c>
      <c r="B23" s="512" t="s">
        <v>2571</v>
      </c>
      <c r="C23" s="522">
        <v>10.508786367393911</v>
      </c>
      <c r="D23" s="523">
        <v>5.788864675906245</v>
      </c>
      <c r="E23" s="523">
        <v>6.932059665942305</v>
      </c>
      <c r="F23" s="524">
        <v>11.432501388922464</v>
      </c>
      <c r="G23" s="523">
        <v>9.35931528002725</v>
      </c>
      <c r="H23" s="525">
        <v>18.90170103748811</v>
      </c>
    </row>
    <row r="24" spans="1:8" s="508" customFormat="1" ht="21.75" customHeight="1">
      <c r="A24" s="520" t="s">
        <v>2590</v>
      </c>
      <c r="B24" s="512" t="s">
        <v>2571</v>
      </c>
      <c r="C24" s="522">
        <v>16.981378334301752</v>
      </c>
      <c r="D24" s="523">
        <v>9.718977245332063</v>
      </c>
      <c r="E24" s="523">
        <v>8.859071143989263</v>
      </c>
      <c r="F24" s="524">
        <v>9.89639091876864</v>
      </c>
      <c r="G24" s="523">
        <v>28.552002455225754</v>
      </c>
      <c r="H24" s="525">
        <v>27.772631819285497</v>
      </c>
    </row>
    <row r="25" spans="1:8" s="508" customFormat="1" ht="21.75" customHeight="1">
      <c r="A25" s="526" t="s">
        <v>2591</v>
      </c>
      <c r="B25" s="527" t="s">
        <v>2571</v>
      </c>
      <c r="C25" s="528">
        <v>21.361851529066744</v>
      </c>
      <c r="D25" s="529">
        <v>16.641267148805287</v>
      </c>
      <c r="E25" s="529">
        <v>18.167342208626643</v>
      </c>
      <c r="F25" s="530">
        <v>19.14080464155915</v>
      </c>
      <c r="G25" s="529">
        <v>30.98073585147077</v>
      </c>
      <c r="H25" s="531">
        <v>21.864053174405406</v>
      </c>
    </row>
  </sheetData>
  <sheetProtection/>
  <mergeCells count="1">
    <mergeCell ref="A1:H1"/>
  </mergeCells>
  <printOptions/>
  <pageMargins left="0.75" right="0.75" top="1" bottom="1" header="0.5" footer="0.5"/>
  <pageSetup orientation="portrait" paperSize="9"/>
</worksheet>
</file>

<file path=xl/worksheets/sheet148.xml><?xml version="1.0" encoding="utf-8"?>
<worksheet xmlns="http://schemas.openxmlformats.org/spreadsheetml/2006/main" xmlns:r="http://schemas.openxmlformats.org/officeDocument/2006/relationships">
  <sheetPr>
    <tabColor indexed="41"/>
  </sheetPr>
  <dimension ref="A1:I15"/>
  <sheetViews>
    <sheetView workbookViewId="0" topLeftCell="A1">
      <selection activeCell="O11" sqref="O11"/>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1" customHeight="1"/>
    <row r="3" spans="1:9" ht="59.25" customHeight="1">
      <c r="A3" s="3" t="s">
        <v>2599</v>
      </c>
      <c r="B3" s="3"/>
      <c r="C3" s="3"/>
      <c r="D3" s="3"/>
      <c r="E3" s="3"/>
      <c r="F3" s="3"/>
      <c r="G3" s="3"/>
      <c r="H3" s="3"/>
      <c r="I3" s="3"/>
    </row>
    <row r="4" spans="1:9" ht="18.75" customHeight="1">
      <c r="A4" s="3" t="s">
        <v>2600</v>
      </c>
      <c r="B4" s="3"/>
      <c r="C4" s="3"/>
      <c r="D4" s="3"/>
      <c r="E4" s="3"/>
      <c r="F4" s="3"/>
      <c r="G4" s="3"/>
      <c r="H4" s="3"/>
      <c r="I4" s="3"/>
    </row>
    <row r="5" spans="1:9" ht="18.75" customHeight="1">
      <c r="A5" s="3" t="s">
        <v>2601</v>
      </c>
      <c r="B5" s="3"/>
      <c r="C5" s="3"/>
      <c r="D5" s="3"/>
      <c r="E5" s="3"/>
      <c r="F5" s="3"/>
      <c r="G5" s="3"/>
      <c r="H5" s="3"/>
      <c r="I5" s="3"/>
    </row>
    <row r="6" spans="1:9" ht="18.75" customHeight="1">
      <c r="A6" s="3" t="s">
        <v>2602</v>
      </c>
      <c r="B6" s="3"/>
      <c r="C6" s="3"/>
      <c r="D6" s="3"/>
      <c r="E6" s="3"/>
      <c r="F6" s="3"/>
      <c r="G6" s="3"/>
      <c r="H6" s="3"/>
      <c r="I6" s="3"/>
    </row>
    <row r="7" spans="1:9" ht="18.75" customHeight="1">
      <c r="A7" s="3" t="s">
        <v>2603</v>
      </c>
      <c r="B7" s="3"/>
      <c r="C7" s="3"/>
      <c r="D7" s="3"/>
      <c r="E7" s="3"/>
      <c r="F7" s="3"/>
      <c r="G7" s="3"/>
      <c r="H7" s="3"/>
      <c r="I7" s="3"/>
    </row>
    <row r="8" spans="1:9" ht="34.5" customHeight="1">
      <c r="A8" s="3" t="s">
        <v>2604</v>
      </c>
      <c r="B8" s="3"/>
      <c r="C8" s="3"/>
      <c r="D8" s="3"/>
      <c r="E8" s="3"/>
      <c r="F8" s="3"/>
      <c r="G8" s="3"/>
      <c r="H8" s="3"/>
      <c r="I8" s="3"/>
    </row>
    <row r="9" spans="1:9" ht="35.25" customHeight="1">
      <c r="A9" s="3" t="s">
        <v>2605</v>
      </c>
      <c r="B9" s="3"/>
      <c r="C9" s="3"/>
      <c r="D9" s="3"/>
      <c r="E9" s="3"/>
      <c r="F9" s="3"/>
      <c r="G9" s="3"/>
      <c r="H9" s="3"/>
      <c r="I9" s="3"/>
    </row>
    <row r="10" spans="1:9" ht="18.75" customHeight="1">
      <c r="A10" s="3" t="s">
        <v>2606</v>
      </c>
      <c r="B10" s="3"/>
      <c r="C10" s="3"/>
      <c r="D10" s="3"/>
      <c r="E10" s="3"/>
      <c r="F10" s="3"/>
      <c r="G10" s="3"/>
      <c r="H10" s="3"/>
      <c r="I10" s="3"/>
    </row>
    <row r="11" spans="1:9" ht="47.25" customHeight="1">
      <c r="A11" s="3" t="s">
        <v>2607</v>
      </c>
      <c r="B11" s="3"/>
      <c r="C11" s="3"/>
      <c r="D11" s="3"/>
      <c r="E11" s="3"/>
      <c r="F11" s="3"/>
      <c r="G11" s="3"/>
      <c r="H11" s="3"/>
      <c r="I11" s="3"/>
    </row>
    <row r="12" spans="1:9" ht="61.5" customHeight="1">
      <c r="A12" s="3" t="s">
        <v>2608</v>
      </c>
      <c r="B12" s="3"/>
      <c r="C12" s="3"/>
      <c r="D12" s="3"/>
      <c r="E12" s="3"/>
      <c r="F12" s="3"/>
      <c r="G12" s="3"/>
      <c r="H12" s="3"/>
      <c r="I12" s="3"/>
    </row>
    <row r="13" spans="1:9" ht="60.75" customHeight="1">
      <c r="A13" s="3" t="s">
        <v>2609</v>
      </c>
      <c r="B13" s="3"/>
      <c r="C13" s="3"/>
      <c r="D13" s="3"/>
      <c r="E13" s="3"/>
      <c r="F13" s="3"/>
      <c r="G13" s="3"/>
      <c r="H13" s="3"/>
      <c r="I13" s="3"/>
    </row>
    <row r="14" spans="1:9" ht="49.5" customHeight="1">
      <c r="A14" s="3" t="s">
        <v>2610</v>
      </c>
      <c r="B14" s="3"/>
      <c r="C14" s="3"/>
      <c r="D14" s="3"/>
      <c r="E14" s="3"/>
      <c r="F14" s="3"/>
      <c r="G14" s="3"/>
      <c r="H14" s="3"/>
      <c r="I14" s="3"/>
    </row>
    <row r="15" spans="1:9" ht="77.25" customHeight="1">
      <c r="A15" s="3" t="s">
        <v>2611</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orientation="portrait" paperSize="9"/>
</worksheet>
</file>

<file path=xl/worksheets/sheet149.xml><?xml version="1.0" encoding="utf-8"?>
<worksheet xmlns="http://schemas.openxmlformats.org/spreadsheetml/2006/main" xmlns:r="http://schemas.openxmlformats.org/officeDocument/2006/relationships">
  <sheetPr>
    <tabColor indexed="41"/>
  </sheetPr>
  <dimension ref="A1:I13"/>
  <sheetViews>
    <sheetView workbookViewId="0" topLeftCell="A1">
      <selection activeCell="L10" sqref="L10"/>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22.5" customHeight="1"/>
    <row r="3" spans="1:9" ht="18.75" customHeight="1">
      <c r="A3" s="99" t="s">
        <v>2612</v>
      </c>
      <c r="B3" s="99"/>
      <c r="C3" s="99"/>
      <c r="D3" s="99"/>
      <c r="E3" s="99"/>
      <c r="F3" s="99"/>
      <c r="G3" s="99"/>
      <c r="H3" s="99"/>
      <c r="I3" s="99"/>
    </row>
    <row r="4" spans="1:9" ht="18.75" customHeight="1">
      <c r="A4" s="3" t="s">
        <v>2613</v>
      </c>
      <c r="B4" s="3"/>
      <c r="C4" s="3"/>
      <c r="D4" s="3"/>
      <c r="E4" s="3"/>
      <c r="F4" s="3"/>
      <c r="G4" s="3"/>
      <c r="H4" s="3"/>
      <c r="I4" s="3"/>
    </row>
    <row r="5" spans="1:9" ht="18.75" customHeight="1">
      <c r="A5" s="3" t="s">
        <v>2614</v>
      </c>
      <c r="B5" s="3"/>
      <c r="C5" s="3"/>
      <c r="D5" s="3"/>
      <c r="E5" s="3"/>
      <c r="F5" s="3"/>
      <c r="G5" s="3"/>
      <c r="H5" s="3"/>
      <c r="I5" s="3"/>
    </row>
    <row r="6" spans="1:9" ht="35.25" customHeight="1">
      <c r="A6" s="3" t="s">
        <v>2615</v>
      </c>
      <c r="B6" s="3"/>
      <c r="C6" s="3"/>
      <c r="D6" s="3"/>
      <c r="E6" s="3"/>
      <c r="F6" s="3"/>
      <c r="G6" s="3"/>
      <c r="H6" s="3"/>
      <c r="I6" s="3"/>
    </row>
    <row r="7" spans="1:9" ht="32.25" customHeight="1">
      <c r="A7" s="3" t="s">
        <v>2616</v>
      </c>
      <c r="B7" s="3"/>
      <c r="C7" s="3"/>
      <c r="D7" s="3"/>
      <c r="E7" s="3"/>
      <c r="F7" s="3"/>
      <c r="G7" s="3"/>
      <c r="H7" s="3"/>
      <c r="I7" s="3"/>
    </row>
    <row r="8" spans="1:9" ht="24.75" customHeight="1">
      <c r="A8" s="3" t="s">
        <v>2617</v>
      </c>
      <c r="B8" s="3"/>
      <c r="C8" s="3"/>
      <c r="D8" s="3"/>
      <c r="E8" s="3"/>
      <c r="F8" s="3"/>
      <c r="G8" s="3"/>
      <c r="H8" s="3"/>
      <c r="I8" s="3"/>
    </row>
    <row r="9" spans="1:9" ht="18.75" customHeight="1">
      <c r="A9" s="99" t="s">
        <v>2618</v>
      </c>
      <c r="B9" s="99"/>
      <c r="C9" s="99"/>
      <c r="D9" s="99"/>
      <c r="E9" s="99"/>
      <c r="F9" s="99"/>
      <c r="G9" s="99"/>
      <c r="H9" s="99"/>
      <c r="I9" s="99"/>
    </row>
    <row r="10" spans="1:9" ht="18.75" customHeight="1">
      <c r="A10" s="3" t="s">
        <v>2619</v>
      </c>
      <c r="B10" s="3"/>
      <c r="C10" s="3"/>
      <c r="D10" s="3"/>
      <c r="E10" s="3"/>
      <c r="F10" s="3"/>
      <c r="G10" s="3"/>
      <c r="H10" s="3"/>
      <c r="I10" s="3"/>
    </row>
    <row r="11" spans="1:9" ht="18.75" customHeight="1">
      <c r="A11" s="3" t="s">
        <v>2620</v>
      </c>
      <c r="B11" s="3"/>
      <c r="C11" s="3"/>
      <c r="D11" s="3"/>
      <c r="E11" s="3"/>
      <c r="F11" s="3"/>
      <c r="G11" s="3"/>
      <c r="H11" s="3"/>
      <c r="I11" s="3"/>
    </row>
    <row r="12" spans="1:9" ht="18.75" customHeight="1">
      <c r="A12" s="3" t="s">
        <v>2621</v>
      </c>
      <c r="B12" s="3"/>
      <c r="C12" s="3"/>
      <c r="D12" s="3"/>
      <c r="E12" s="3"/>
      <c r="F12" s="3"/>
      <c r="G12" s="3"/>
      <c r="H12" s="3"/>
      <c r="I12" s="3"/>
    </row>
    <row r="13" spans="1:9" ht="18.75" customHeight="1">
      <c r="A13" s="507" t="s">
        <v>2622</v>
      </c>
      <c r="B13" s="507"/>
      <c r="C13" s="507"/>
      <c r="D13" s="507"/>
      <c r="E13" s="507"/>
      <c r="F13" s="507"/>
      <c r="G13" s="507"/>
      <c r="H13" s="507"/>
      <c r="I13" s="507"/>
    </row>
  </sheetData>
  <sheetProtection/>
  <mergeCells count="12">
    <mergeCell ref="A1:I1"/>
    <mergeCell ref="A3:I3"/>
    <mergeCell ref="A4:I4"/>
    <mergeCell ref="A5:I5"/>
    <mergeCell ref="A6:I6"/>
    <mergeCell ref="A7:I7"/>
    <mergeCell ref="A8:I8"/>
    <mergeCell ref="A9:I9"/>
    <mergeCell ref="A10:I10"/>
    <mergeCell ref="A11:I11"/>
    <mergeCell ref="A12:I12"/>
    <mergeCell ref="A13:I13"/>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indexed="41"/>
  </sheetPr>
  <dimension ref="A1:J21"/>
  <sheetViews>
    <sheetView workbookViewId="0" topLeftCell="A7">
      <selection activeCell="H11" sqref="H11"/>
    </sheetView>
  </sheetViews>
  <sheetFormatPr defaultColWidth="9.00390625" defaultRowHeight="34.5" customHeight="1"/>
  <cols>
    <col min="1" max="1" width="14.75390625" style="102" customWidth="1"/>
    <col min="2" max="5" width="15.00390625" style="102" customWidth="1"/>
    <col min="6" max="16384" width="9.00390625" style="102" customWidth="1"/>
  </cols>
  <sheetData>
    <row r="1" spans="1:5" ht="39" customHeight="1">
      <c r="A1" s="250" t="s">
        <v>102</v>
      </c>
      <c r="B1" s="250"/>
      <c r="C1" s="250"/>
      <c r="D1" s="250"/>
      <c r="E1" s="250"/>
    </row>
    <row r="2" spans="1:5" ht="24" customHeight="1">
      <c r="A2" s="1598"/>
      <c r="B2" s="1598"/>
      <c r="C2" s="1598"/>
      <c r="D2" s="1598"/>
      <c r="E2" s="422" t="s">
        <v>578</v>
      </c>
    </row>
    <row r="3" spans="1:5" ht="15.75" customHeight="1">
      <c r="A3" s="302" t="s">
        <v>579</v>
      </c>
      <c r="B3" s="1887" t="s">
        <v>592</v>
      </c>
      <c r="C3" s="1886"/>
      <c r="D3" s="1886"/>
      <c r="E3" s="1125" t="s">
        <v>593</v>
      </c>
    </row>
    <row r="4" spans="1:5" ht="22.5" customHeight="1">
      <c r="A4" s="342"/>
      <c r="B4" s="1090"/>
      <c r="C4" s="1090" t="s">
        <v>594</v>
      </c>
      <c r="D4" s="1090" t="s">
        <v>595</v>
      </c>
      <c r="E4" s="1970" t="s">
        <v>596</v>
      </c>
    </row>
    <row r="5" spans="1:5" ht="31.5" customHeight="1">
      <c r="A5" s="1789" t="s">
        <v>589</v>
      </c>
      <c r="B5" s="1121">
        <v>9867.71</v>
      </c>
      <c r="C5" s="1121"/>
      <c r="D5" s="1121">
        <v>5184.44</v>
      </c>
      <c r="E5" s="1103">
        <v>4683.27</v>
      </c>
    </row>
    <row r="6" spans="1:5" ht="31.5" customHeight="1">
      <c r="A6" s="1791" t="s">
        <v>565</v>
      </c>
      <c r="B6" s="1081">
        <v>713.19</v>
      </c>
      <c r="C6" s="1081"/>
      <c r="D6" s="1081">
        <v>308.35</v>
      </c>
      <c r="E6" s="1047">
        <v>404.84</v>
      </c>
    </row>
    <row r="7" spans="1:5" ht="31.5" customHeight="1">
      <c r="A7" s="1791" t="s">
        <v>566</v>
      </c>
      <c r="B7" s="1081">
        <v>287.97</v>
      </c>
      <c r="C7" s="1081"/>
      <c r="D7" s="1081">
        <v>192.98</v>
      </c>
      <c r="E7" s="1047">
        <v>94.99</v>
      </c>
    </row>
    <row r="8" spans="1:5" ht="31.5" customHeight="1">
      <c r="A8" s="1791" t="s">
        <v>567</v>
      </c>
      <c r="B8" s="1081">
        <v>629.08</v>
      </c>
      <c r="C8" s="1081"/>
      <c r="D8" s="1081">
        <v>229.22</v>
      </c>
      <c r="E8" s="1047">
        <v>399.86</v>
      </c>
    </row>
    <row r="9" spans="1:5" ht="31.5" customHeight="1">
      <c r="A9" s="1791" t="s">
        <v>568</v>
      </c>
      <c r="B9" s="1081">
        <v>1552.4</v>
      </c>
      <c r="C9" s="1081"/>
      <c r="D9" s="1081">
        <v>71.15</v>
      </c>
      <c r="E9" s="1047">
        <v>1481.25</v>
      </c>
    </row>
    <row r="10" spans="1:5" ht="31.5" customHeight="1">
      <c r="A10" s="1791" t="s">
        <v>569</v>
      </c>
      <c r="B10" s="1081">
        <v>896.17</v>
      </c>
      <c r="C10" s="1081"/>
      <c r="D10" s="1081">
        <v>114.14</v>
      </c>
      <c r="E10" s="1047">
        <v>782.03</v>
      </c>
    </row>
    <row r="11" spans="1:5" ht="31.5" customHeight="1">
      <c r="A11" s="1791" t="s">
        <v>570</v>
      </c>
      <c r="B11" s="1081">
        <v>1146.68</v>
      </c>
      <c r="C11" s="1081"/>
      <c r="D11" s="1081">
        <v>265.23</v>
      </c>
      <c r="E11" s="1047">
        <v>881.45</v>
      </c>
    </row>
    <row r="12" spans="1:5" ht="31.5" customHeight="1">
      <c r="A12" s="1791" t="s">
        <v>571</v>
      </c>
      <c r="B12" s="1081">
        <v>232.04</v>
      </c>
      <c r="C12" s="1081"/>
      <c r="D12" s="1081">
        <v>59.76</v>
      </c>
      <c r="E12" s="1047">
        <v>172.28</v>
      </c>
    </row>
    <row r="13" spans="1:5" ht="31.5" customHeight="1">
      <c r="A13" s="1791" t="s">
        <v>572</v>
      </c>
      <c r="B13" s="1081">
        <v>683.85</v>
      </c>
      <c r="C13" s="1081"/>
      <c r="D13" s="1081">
        <v>576.26</v>
      </c>
      <c r="E13" s="1047">
        <v>107.59</v>
      </c>
    </row>
    <row r="14" spans="1:5" ht="31.5" customHeight="1">
      <c r="A14" s="1791" t="s">
        <v>573</v>
      </c>
      <c r="B14" s="1081">
        <v>182.92</v>
      </c>
      <c r="C14" s="1081"/>
      <c r="D14" s="1081">
        <v>124.4</v>
      </c>
      <c r="E14" s="1047">
        <v>58.52</v>
      </c>
    </row>
    <row r="15" spans="1:5" ht="31.5" customHeight="1">
      <c r="A15" s="1791" t="s">
        <v>574</v>
      </c>
      <c r="B15" s="1081">
        <v>189.4</v>
      </c>
      <c r="C15" s="1081"/>
      <c r="D15" s="1081">
        <v>144.49</v>
      </c>
      <c r="E15" s="1047">
        <v>44.91</v>
      </c>
    </row>
    <row r="16" spans="1:5" ht="31.5" customHeight="1">
      <c r="A16" s="1791" t="s">
        <v>575</v>
      </c>
      <c r="B16" s="1081">
        <v>552.3</v>
      </c>
      <c r="C16" s="1081"/>
      <c r="D16" s="1081">
        <v>488.53</v>
      </c>
      <c r="E16" s="1047">
        <v>63.77</v>
      </c>
    </row>
    <row r="17" spans="1:5" ht="31.5" customHeight="1">
      <c r="A17" s="1791" t="s">
        <v>576</v>
      </c>
      <c r="B17" s="1081">
        <v>1101.66</v>
      </c>
      <c r="C17" s="1081"/>
      <c r="D17" s="1081">
        <v>975.68</v>
      </c>
      <c r="E17" s="1047">
        <v>125.98</v>
      </c>
    </row>
    <row r="18" spans="1:5" ht="31.5" customHeight="1">
      <c r="A18" s="1791" t="s">
        <v>577</v>
      </c>
      <c r="B18" s="1081">
        <v>1058.07</v>
      </c>
      <c r="C18" s="1081"/>
      <c r="D18" s="1081">
        <v>765.47</v>
      </c>
      <c r="E18" s="1047">
        <v>292.6</v>
      </c>
    </row>
    <row r="19" spans="1:10" ht="31.5" customHeight="1">
      <c r="A19" s="1793" t="s">
        <v>562</v>
      </c>
      <c r="B19" s="1082">
        <v>641.6</v>
      </c>
      <c r="C19" s="1082"/>
      <c r="D19" s="1082">
        <v>367.21</v>
      </c>
      <c r="E19" s="1058">
        <v>274.39</v>
      </c>
      <c r="F19" s="269"/>
      <c r="G19" s="269"/>
      <c r="H19" s="269"/>
      <c r="I19" s="269"/>
      <c r="J19" s="269"/>
    </row>
    <row r="20" spans="1:10" s="102" customFormat="1" ht="27.75" customHeight="1">
      <c r="A20" s="2179" t="s">
        <v>597</v>
      </c>
      <c r="B20" s="2179"/>
      <c r="C20" s="2179"/>
      <c r="D20" s="2179"/>
      <c r="E20" s="2179"/>
      <c r="F20" s="2180"/>
      <c r="G20" s="2180"/>
      <c r="H20" s="2180"/>
      <c r="I20" s="2180"/>
      <c r="J20" s="2180"/>
    </row>
    <row r="21" spans="1:10" ht="18.75" customHeight="1">
      <c r="A21" s="2181" t="s">
        <v>591</v>
      </c>
      <c r="B21" s="2181"/>
      <c r="C21" s="2181"/>
      <c r="D21" s="2181"/>
      <c r="E21" s="2181"/>
      <c r="F21" s="269"/>
      <c r="G21" s="269"/>
      <c r="H21" s="269"/>
      <c r="I21" s="269"/>
      <c r="J21" s="269"/>
    </row>
  </sheetData>
  <sheetProtection/>
  <mergeCells count="5">
    <mergeCell ref="A1:E1"/>
    <mergeCell ref="A20:E20"/>
    <mergeCell ref="A21:E21"/>
    <mergeCell ref="A3:A4"/>
    <mergeCell ref="B3:B4"/>
  </mergeCells>
  <printOptions/>
  <pageMargins left="0.75" right="0.75" top="1" bottom="1" header="0.5" footer="0.5"/>
  <pageSetup horizontalDpi="600" verticalDpi="600" orientation="portrait" paperSize="9"/>
</worksheet>
</file>

<file path=xl/worksheets/sheet150.xml><?xml version="1.0" encoding="utf-8"?>
<worksheet xmlns="http://schemas.openxmlformats.org/spreadsheetml/2006/main" xmlns:r="http://schemas.openxmlformats.org/officeDocument/2006/relationships">
  <sheetPr>
    <tabColor indexed="41"/>
  </sheetPr>
  <dimension ref="A1:D42"/>
  <sheetViews>
    <sheetView workbookViewId="0" topLeftCell="A1">
      <selection activeCell="G22" sqref="G22"/>
    </sheetView>
  </sheetViews>
  <sheetFormatPr defaultColWidth="9.00390625" defaultRowHeight="14.25"/>
  <cols>
    <col min="1" max="1" width="23.875" style="483" customWidth="1"/>
    <col min="2" max="2" width="9.00390625" style="483" customWidth="1"/>
    <col min="3" max="3" width="13.00390625" style="483" customWidth="1"/>
    <col min="4" max="4" width="16.25390625" style="483" customWidth="1"/>
    <col min="5" max="16384" width="9.00390625" style="483" customWidth="1"/>
  </cols>
  <sheetData>
    <row r="1" spans="1:4" ht="20.25">
      <c r="A1" s="484" t="s">
        <v>229</v>
      </c>
      <c r="B1" s="484"/>
      <c r="C1" s="484"/>
      <c r="D1" s="484"/>
    </row>
    <row r="2" spans="1:4" ht="15">
      <c r="A2" s="485"/>
      <c r="B2" s="485"/>
      <c r="C2" s="485"/>
      <c r="D2" s="485"/>
    </row>
    <row r="3" spans="1:4" ht="14.25">
      <c r="A3" s="379" t="s">
        <v>279</v>
      </c>
      <c r="B3" s="380" t="s">
        <v>280</v>
      </c>
      <c r="C3" s="380" t="s">
        <v>294</v>
      </c>
      <c r="D3" s="381" t="s">
        <v>293</v>
      </c>
    </row>
    <row r="4" spans="1:4" ht="14.25">
      <c r="A4" s="486" t="s">
        <v>2623</v>
      </c>
      <c r="B4" s="487"/>
      <c r="C4" s="488"/>
      <c r="D4" s="489"/>
    </row>
    <row r="5" spans="1:4" ht="14.25">
      <c r="A5" s="490" t="s">
        <v>2624</v>
      </c>
      <c r="B5" s="487" t="s">
        <v>400</v>
      </c>
      <c r="C5" s="488">
        <v>6</v>
      </c>
      <c r="D5" s="489">
        <v>2</v>
      </c>
    </row>
    <row r="6" spans="1:4" ht="14.25">
      <c r="A6" s="490" t="s">
        <v>2625</v>
      </c>
      <c r="B6" s="487" t="s">
        <v>400</v>
      </c>
      <c r="C6" s="488">
        <v>6</v>
      </c>
      <c r="D6" s="489">
        <v>7</v>
      </c>
    </row>
    <row r="7" spans="1:4" ht="14.25">
      <c r="A7" s="490" t="s">
        <v>2626</v>
      </c>
      <c r="B7" s="487" t="s">
        <v>2627</v>
      </c>
      <c r="C7" s="488">
        <v>74379</v>
      </c>
      <c r="D7" s="489">
        <v>28712</v>
      </c>
    </row>
    <row r="8" spans="1:4" ht="14.25">
      <c r="A8" s="490" t="s">
        <v>2628</v>
      </c>
      <c r="B8" s="487" t="s">
        <v>2057</v>
      </c>
      <c r="C8" s="491">
        <v>75.8</v>
      </c>
      <c r="D8" s="492">
        <v>39.2</v>
      </c>
    </row>
    <row r="9" spans="1:4" ht="14.25">
      <c r="A9" s="490" t="s">
        <v>2629</v>
      </c>
      <c r="B9" s="487" t="s">
        <v>341</v>
      </c>
      <c r="C9" s="491">
        <v>2805.8</v>
      </c>
      <c r="D9" s="492">
        <v>1605.7</v>
      </c>
    </row>
    <row r="10" spans="1:4" ht="14.25">
      <c r="A10" s="490" t="s">
        <v>2630</v>
      </c>
      <c r="B10" s="487" t="s">
        <v>400</v>
      </c>
      <c r="C10" s="488">
        <v>302</v>
      </c>
      <c r="D10" s="489">
        <v>302</v>
      </c>
    </row>
    <row r="11" spans="1:4" ht="14.25">
      <c r="A11" s="490" t="s">
        <v>2631</v>
      </c>
      <c r="B11" s="487" t="s">
        <v>400</v>
      </c>
      <c r="C11" s="488">
        <v>285</v>
      </c>
      <c r="D11" s="489">
        <v>280</v>
      </c>
    </row>
    <row r="12" spans="1:4" ht="14.25">
      <c r="A12" s="490" t="s">
        <v>2632</v>
      </c>
      <c r="B12" s="487" t="s">
        <v>2633</v>
      </c>
      <c r="C12" s="488">
        <v>12802</v>
      </c>
      <c r="D12" s="489">
        <v>12406</v>
      </c>
    </row>
    <row r="13" spans="1:4" ht="14.25">
      <c r="A13" s="490" t="s">
        <v>416</v>
      </c>
      <c r="B13" s="487" t="s">
        <v>417</v>
      </c>
      <c r="C13" s="491">
        <v>11.2809</v>
      </c>
      <c r="D13" s="492">
        <v>11.154</v>
      </c>
    </row>
    <row r="14" spans="1:4" ht="14.25">
      <c r="A14" s="493" t="s">
        <v>2634</v>
      </c>
      <c r="B14" s="487" t="s">
        <v>417</v>
      </c>
      <c r="C14" s="491">
        <v>6.1627</v>
      </c>
      <c r="D14" s="492">
        <v>5.17</v>
      </c>
    </row>
    <row r="15" spans="1:4" ht="14.25">
      <c r="A15" s="490" t="s">
        <v>2635</v>
      </c>
      <c r="B15" s="487" t="s">
        <v>417</v>
      </c>
      <c r="C15" s="491">
        <v>8.5582</v>
      </c>
      <c r="D15" s="492">
        <v>8.3926</v>
      </c>
    </row>
    <row r="16" spans="1:4" ht="14.25">
      <c r="A16" s="490" t="s">
        <v>2636</v>
      </c>
      <c r="B16" s="487" t="s">
        <v>346</v>
      </c>
      <c r="C16" s="491">
        <v>95</v>
      </c>
      <c r="D16" s="492">
        <v>95</v>
      </c>
    </row>
    <row r="17" spans="1:4" ht="14.25">
      <c r="A17" s="490" t="s">
        <v>2637</v>
      </c>
      <c r="B17" s="487" t="s">
        <v>400</v>
      </c>
      <c r="C17" s="488"/>
      <c r="D17" s="489"/>
    </row>
    <row r="18" spans="1:4" ht="14.25">
      <c r="A18" s="486" t="s">
        <v>2638</v>
      </c>
      <c r="B18" s="487"/>
      <c r="C18" s="488"/>
      <c r="D18" s="489"/>
    </row>
    <row r="19" spans="1:4" ht="14.25">
      <c r="A19" s="490" t="s">
        <v>2639</v>
      </c>
      <c r="B19" s="487" t="s">
        <v>400</v>
      </c>
      <c r="C19" s="488">
        <v>1</v>
      </c>
      <c r="D19" s="489">
        <v>1</v>
      </c>
    </row>
    <row r="20" spans="1:4" ht="14.25">
      <c r="A20" s="490" t="s">
        <v>2640</v>
      </c>
      <c r="B20" s="487" t="s">
        <v>2641</v>
      </c>
      <c r="C20" s="488">
        <v>365</v>
      </c>
      <c r="D20" s="489">
        <v>800</v>
      </c>
    </row>
    <row r="21" spans="1:4" ht="14.25">
      <c r="A21" s="490" t="s">
        <v>2642</v>
      </c>
      <c r="B21" s="487" t="s">
        <v>2057</v>
      </c>
      <c r="C21" s="491">
        <v>2.6972</v>
      </c>
      <c r="D21" s="492">
        <v>10</v>
      </c>
    </row>
    <row r="22" spans="1:4" ht="14.25">
      <c r="A22" s="486" t="s">
        <v>2643</v>
      </c>
      <c r="B22" s="487"/>
      <c r="C22" s="488"/>
      <c r="D22" s="489"/>
    </row>
    <row r="23" spans="1:4" ht="14.25">
      <c r="A23" s="490" t="s">
        <v>2644</v>
      </c>
      <c r="B23" s="487" t="s">
        <v>400</v>
      </c>
      <c r="C23" s="488">
        <v>1</v>
      </c>
      <c r="D23" s="489">
        <v>1</v>
      </c>
    </row>
    <row r="24" spans="1:4" ht="14.25">
      <c r="A24" s="490" t="s">
        <v>2645</v>
      </c>
      <c r="B24" s="487" t="s">
        <v>2646</v>
      </c>
      <c r="C24" s="491">
        <v>79.44</v>
      </c>
      <c r="D24" s="492">
        <v>74.74</v>
      </c>
    </row>
    <row r="25" spans="1:4" ht="14.25">
      <c r="A25" s="490" t="s">
        <v>2647</v>
      </c>
      <c r="B25" s="487" t="s">
        <v>400</v>
      </c>
      <c r="C25" s="488">
        <v>3473</v>
      </c>
      <c r="D25" s="489">
        <v>3184</v>
      </c>
    </row>
    <row r="26" spans="1:4" ht="14.25">
      <c r="A26" s="490" t="s">
        <v>2648</v>
      </c>
      <c r="B26" s="487" t="s">
        <v>2057</v>
      </c>
      <c r="C26" s="491">
        <v>49.5278</v>
      </c>
      <c r="D26" s="492">
        <v>47.6463</v>
      </c>
    </row>
    <row r="27" spans="1:4" ht="14.25">
      <c r="A27" s="486" t="s">
        <v>2649</v>
      </c>
      <c r="B27" s="487"/>
      <c r="C27" s="488"/>
      <c r="D27" s="489"/>
    </row>
    <row r="28" spans="1:4" ht="14.25">
      <c r="A28" s="490" t="s">
        <v>2650</v>
      </c>
      <c r="B28" s="487" t="s">
        <v>400</v>
      </c>
      <c r="C28" s="488">
        <v>12</v>
      </c>
      <c r="D28" s="489">
        <v>12</v>
      </c>
    </row>
    <row r="29" spans="1:4" ht="14.25">
      <c r="A29" s="490" t="s">
        <v>2651</v>
      </c>
      <c r="B29" s="487" t="s">
        <v>400</v>
      </c>
      <c r="C29" s="488">
        <v>1</v>
      </c>
      <c r="D29" s="489">
        <v>1</v>
      </c>
    </row>
    <row r="30" spans="1:4" ht="14.25">
      <c r="A30" s="494" t="s">
        <v>2652</v>
      </c>
      <c r="B30" s="495" t="s">
        <v>1490</v>
      </c>
      <c r="C30" s="496">
        <v>153</v>
      </c>
      <c r="D30" s="497"/>
    </row>
    <row r="31" spans="1:4" ht="14.25">
      <c r="A31" s="486" t="s">
        <v>2653</v>
      </c>
      <c r="B31" s="495"/>
      <c r="C31" s="496"/>
      <c r="D31" s="497"/>
    </row>
    <row r="32" spans="1:4" ht="14.25">
      <c r="A32" s="490" t="s">
        <v>2654</v>
      </c>
      <c r="B32" s="487" t="s">
        <v>400</v>
      </c>
      <c r="C32" s="496">
        <v>13</v>
      </c>
      <c r="D32" s="497">
        <v>9</v>
      </c>
    </row>
    <row r="33" spans="1:4" ht="14.25">
      <c r="A33" s="490" t="s">
        <v>2655</v>
      </c>
      <c r="B33" s="487" t="s">
        <v>1490</v>
      </c>
      <c r="C33" s="496">
        <v>1526</v>
      </c>
      <c r="D33" s="497">
        <v>807</v>
      </c>
    </row>
    <row r="34" spans="1:4" ht="14.25">
      <c r="A34" s="490" t="s">
        <v>2656</v>
      </c>
      <c r="B34" s="487" t="s">
        <v>2657</v>
      </c>
      <c r="C34" s="496">
        <v>2340</v>
      </c>
      <c r="D34" s="497">
        <v>949</v>
      </c>
    </row>
    <row r="35" spans="1:4" ht="15">
      <c r="A35" s="498" t="s">
        <v>2658</v>
      </c>
      <c r="B35" s="499" t="s">
        <v>2057</v>
      </c>
      <c r="C35" s="500">
        <v>37.6</v>
      </c>
      <c r="D35" s="501">
        <v>25.05</v>
      </c>
    </row>
    <row r="36" spans="1:4" ht="14.25">
      <c r="A36" s="502" t="s">
        <v>2659</v>
      </c>
      <c r="B36" s="503"/>
      <c r="C36" s="503"/>
      <c r="D36" s="503"/>
    </row>
    <row r="37" ht="14.25">
      <c r="A37" s="504"/>
    </row>
    <row r="38" ht="14.25">
      <c r="A38" s="505"/>
    </row>
    <row r="39" ht="14.25">
      <c r="A39" s="504"/>
    </row>
    <row r="40" ht="14.25">
      <c r="A40" s="504"/>
    </row>
    <row r="41" ht="14.25">
      <c r="A41" s="504"/>
    </row>
    <row r="42" ht="22.5">
      <c r="A42" s="506"/>
    </row>
  </sheetData>
  <sheetProtection/>
  <mergeCells count="2">
    <mergeCell ref="A1:D1"/>
    <mergeCell ref="A2:D2"/>
  </mergeCells>
  <printOptions/>
  <pageMargins left="0.75" right="0.75" top="1" bottom="1" header="0.5" footer="0.5"/>
  <pageSetup orientation="portrait" paperSize="9"/>
</worksheet>
</file>

<file path=xl/worksheets/sheet151.xml><?xml version="1.0" encoding="utf-8"?>
<worksheet xmlns="http://schemas.openxmlformats.org/spreadsheetml/2006/main" xmlns:r="http://schemas.openxmlformats.org/officeDocument/2006/relationships">
  <sheetPr>
    <tabColor indexed="41"/>
  </sheetPr>
  <dimension ref="A1:E56"/>
  <sheetViews>
    <sheetView workbookViewId="0" topLeftCell="A1">
      <selection activeCell="A1" sqref="A1:D1"/>
    </sheetView>
  </sheetViews>
  <sheetFormatPr defaultColWidth="9.00390625" defaultRowHeight="14.25"/>
  <cols>
    <col min="1" max="1" width="19.50390625" style="432" customWidth="1"/>
    <col min="2" max="2" width="9.625" style="432" customWidth="1"/>
    <col min="3" max="3" width="14.625" style="432" customWidth="1"/>
    <col min="4" max="4" width="15.00390625" style="432" customWidth="1"/>
    <col min="5" max="5" width="7.75390625" style="469" customWidth="1"/>
    <col min="6" max="16384" width="9.00390625" style="432" customWidth="1"/>
  </cols>
  <sheetData>
    <row r="1" spans="1:5" ht="22.5">
      <c r="A1" s="433" t="s">
        <v>230</v>
      </c>
      <c r="B1" s="433"/>
      <c r="C1" s="433"/>
      <c r="D1" s="433"/>
      <c r="E1" s="470"/>
    </row>
    <row r="2" spans="1:5" ht="15">
      <c r="A2" s="435"/>
      <c r="B2" s="435"/>
      <c r="C2" s="435"/>
      <c r="D2" s="435"/>
      <c r="E2" s="471"/>
    </row>
    <row r="3" spans="1:5" ht="14.25">
      <c r="A3" s="379" t="s">
        <v>279</v>
      </c>
      <c r="B3" s="380" t="s">
        <v>280</v>
      </c>
      <c r="C3" s="380" t="s">
        <v>294</v>
      </c>
      <c r="D3" s="381" t="s">
        <v>293</v>
      </c>
      <c r="E3" s="472"/>
    </row>
    <row r="4" spans="1:5" ht="14.25">
      <c r="A4" s="473" t="s">
        <v>2660</v>
      </c>
      <c r="B4" s="474"/>
      <c r="D4" s="475"/>
      <c r="E4" s="472"/>
    </row>
    <row r="5" spans="1:5" ht="14.25">
      <c r="A5" s="449" t="s">
        <v>2661</v>
      </c>
      <c r="B5" s="450" t="s">
        <v>2662</v>
      </c>
      <c r="C5" s="451">
        <v>1</v>
      </c>
      <c r="D5" s="452">
        <v>1</v>
      </c>
      <c r="E5" s="472"/>
    </row>
    <row r="6" spans="1:5" ht="14.25">
      <c r="A6" s="449" t="s">
        <v>2663</v>
      </c>
      <c r="B6" s="450" t="s">
        <v>339</v>
      </c>
      <c r="C6" s="451">
        <v>189</v>
      </c>
      <c r="D6" s="452">
        <v>194</v>
      </c>
      <c r="E6" s="472"/>
    </row>
    <row r="7" spans="1:5" ht="14.25">
      <c r="A7" s="449" t="s">
        <v>2664</v>
      </c>
      <c r="B7" s="450" t="s">
        <v>339</v>
      </c>
      <c r="C7" s="451">
        <v>148</v>
      </c>
      <c r="D7" s="452">
        <v>152</v>
      </c>
      <c r="E7" s="472"/>
    </row>
    <row r="8" spans="1:4" ht="14.25">
      <c r="A8" s="449" t="s">
        <v>2665</v>
      </c>
      <c r="B8" s="450" t="s">
        <v>339</v>
      </c>
      <c r="C8" s="451">
        <v>662</v>
      </c>
      <c r="D8" s="452">
        <v>634</v>
      </c>
    </row>
    <row r="9" spans="1:5" ht="14.25">
      <c r="A9" s="449" t="s">
        <v>2666</v>
      </c>
      <c r="B9" s="450" t="s">
        <v>339</v>
      </c>
      <c r="C9" s="451">
        <v>704</v>
      </c>
      <c r="D9" s="452">
        <v>758</v>
      </c>
      <c r="E9" s="472"/>
    </row>
    <row r="10" spans="1:5" ht="14.25">
      <c r="A10" s="449" t="s">
        <v>2667</v>
      </c>
      <c r="B10" s="450" t="s">
        <v>339</v>
      </c>
      <c r="C10" s="451">
        <v>1919</v>
      </c>
      <c r="D10" s="452">
        <v>1906</v>
      </c>
      <c r="E10" s="472"/>
    </row>
    <row r="11" spans="1:5" ht="14.25">
      <c r="A11" s="476" t="s">
        <v>2668</v>
      </c>
      <c r="B11" s="450"/>
      <c r="C11" s="477"/>
      <c r="D11" s="454"/>
      <c r="E11" s="472"/>
    </row>
    <row r="12" spans="1:5" ht="14.25">
      <c r="A12" s="449" t="s">
        <v>2661</v>
      </c>
      <c r="B12" s="450" t="s">
        <v>2662</v>
      </c>
      <c r="C12" s="451">
        <v>5</v>
      </c>
      <c r="D12" s="452">
        <v>5</v>
      </c>
      <c r="E12" s="478"/>
    </row>
    <row r="13" spans="1:5" ht="14.25">
      <c r="A13" s="449" t="s">
        <v>2663</v>
      </c>
      <c r="B13" s="450" t="s">
        <v>339</v>
      </c>
      <c r="C13" s="451">
        <v>853</v>
      </c>
      <c r="D13" s="452">
        <v>827</v>
      </c>
      <c r="E13" s="478"/>
    </row>
    <row r="14" spans="1:5" ht="14.25">
      <c r="A14" s="449" t="s">
        <v>2664</v>
      </c>
      <c r="B14" s="450" t="s">
        <v>339</v>
      </c>
      <c r="C14" s="451">
        <v>548</v>
      </c>
      <c r="D14" s="452">
        <v>516</v>
      </c>
      <c r="E14" s="478"/>
    </row>
    <row r="15" spans="1:5" ht="14.25">
      <c r="A15" s="449" t="s">
        <v>2665</v>
      </c>
      <c r="B15" s="450" t="s">
        <v>339</v>
      </c>
      <c r="C15" s="451">
        <v>946</v>
      </c>
      <c r="D15" s="452">
        <v>962</v>
      </c>
      <c r="E15" s="478"/>
    </row>
    <row r="16" spans="1:5" ht="14.25">
      <c r="A16" s="449" t="s">
        <v>2666</v>
      </c>
      <c r="B16" s="450" t="s">
        <v>339</v>
      </c>
      <c r="C16" s="451">
        <v>1117</v>
      </c>
      <c r="D16" s="452">
        <v>1280</v>
      </c>
      <c r="E16" s="478"/>
    </row>
    <row r="17" spans="1:5" ht="14.25">
      <c r="A17" s="449" t="s">
        <v>2667</v>
      </c>
      <c r="B17" s="450" t="s">
        <v>339</v>
      </c>
      <c r="C17" s="451">
        <v>3465</v>
      </c>
      <c r="D17" s="452">
        <v>3806</v>
      </c>
      <c r="E17" s="478"/>
    </row>
    <row r="18" spans="1:5" ht="14.25">
      <c r="A18" s="476" t="s">
        <v>2669</v>
      </c>
      <c r="B18" s="450"/>
      <c r="C18" s="451"/>
      <c r="D18" s="452"/>
      <c r="E18" s="478"/>
    </row>
    <row r="19" spans="1:5" ht="14.25">
      <c r="A19" s="449" t="s">
        <v>2661</v>
      </c>
      <c r="B19" s="450" t="s">
        <v>2662</v>
      </c>
      <c r="C19" s="451">
        <v>3</v>
      </c>
      <c r="D19" s="452">
        <v>3</v>
      </c>
      <c r="E19" s="478"/>
    </row>
    <row r="20" spans="1:5" ht="14.25">
      <c r="A20" s="449" t="s">
        <v>2663</v>
      </c>
      <c r="B20" s="450" t="s">
        <v>339</v>
      </c>
      <c r="C20" s="451">
        <v>313</v>
      </c>
      <c r="D20" s="452">
        <v>323</v>
      </c>
      <c r="E20" s="478"/>
    </row>
    <row r="21" spans="1:5" ht="14.25">
      <c r="A21" s="449" t="s">
        <v>2664</v>
      </c>
      <c r="B21" s="450" t="s">
        <v>339</v>
      </c>
      <c r="C21" s="451">
        <v>190</v>
      </c>
      <c r="D21" s="452">
        <v>206</v>
      </c>
      <c r="E21" s="478"/>
    </row>
    <row r="22" spans="1:5" ht="14.25">
      <c r="A22" s="449" t="s">
        <v>2665</v>
      </c>
      <c r="B22" s="450" t="s">
        <v>339</v>
      </c>
      <c r="C22" s="451">
        <v>528</v>
      </c>
      <c r="D22" s="452">
        <v>498</v>
      </c>
      <c r="E22" s="478"/>
    </row>
    <row r="23" spans="1:5" ht="14.25">
      <c r="A23" s="449" t="s">
        <v>2666</v>
      </c>
      <c r="B23" s="450" t="s">
        <v>339</v>
      </c>
      <c r="C23" s="451">
        <v>83</v>
      </c>
      <c r="D23" s="452">
        <v>215</v>
      </c>
      <c r="E23" s="478"/>
    </row>
    <row r="24" spans="1:5" ht="14.25">
      <c r="A24" s="449" t="s">
        <v>2667</v>
      </c>
      <c r="B24" s="450" t="s">
        <v>339</v>
      </c>
      <c r="C24" s="451">
        <v>552</v>
      </c>
      <c r="D24" s="452">
        <v>1003</v>
      </c>
      <c r="E24" s="478"/>
    </row>
    <row r="25" spans="1:5" ht="14.25">
      <c r="A25" s="476" t="s">
        <v>2670</v>
      </c>
      <c r="B25" s="450"/>
      <c r="C25" s="477"/>
      <c r="D25" s="454"/>
      <c r="E25" s="478"/>
    </row>
    <row r="26" spans="1:5" ht="14.25">
      <c r="A26" s="449" t="s">
        <v>2661</v>
      </c>
      <c r="B26" s="450" t="s">
        <v>2662</v>
      </c>
      <c r="C26" s="451">
        <v>14</v>
      </c>
      <c r="D26" s="452">
        <v>18</v>
      </c>
      <c r="E26" s="478"/>
    </row>
    <row r="27" spans="1:5" ht="14.25">
      <c r="A27" s="449" t="s">
        <v>2663</v>
      </c>
      <c r="B27" s="450" t="s">
        <v>339</v>
      </c>
      <c r="C27" s="451">
        <v>1411</v>
      </c>
      <c r="D27" s="452">
        <v>1406</v>
      </c>
      <c r="E27" s="478"/>
    </row>
    <row r="28" spans="1:5" ht="14.25">
      <c r="A28" s="449" t="s">
        <v>2664</v>
      </c>
      <c r="B28" s="450" t="s">
        <v>339</v>
      </c>
      <c r="C28" s="451">
        <v>1028</v>
      </c>
      <c r="D28" s="452">
        <v>996</v>
      </c>
      <c r="E28" s="478"/>
    </row>
    <row r="29" spans="1:5" ht="14.25">
      <c r="A29" s="449" t="s">
        <v>2665</v>
      </c>
      <c r="B29" s="450" t="s">
        <v>339</v>
      </c>
      <c r="C29" s="451">
        <v>1492</v>
      </c>
      <c r="D29" s="452">
        <v>1918</v>
      </c>
      <c r="E29" s="478"/>
    </row>
    <row r="30" spans="1:5" ht="14.25">
      <c r="A30" s="449" t="s">
        <v>2666</v>
      </c>
      <c r="B30" s="450" t="s">
        <v>339</v>
      </c>
      <c r="C30" s="451">
        <v>2193</v>
      </c>
      <c r="D30" s="452">
        <v>2175</v>
      </c>
      <c r="E30" s="478"/>
    </row>
    <row r="31" spans="1:5" ht="14.25">
      <c r="A31" s="449" t="s">
        <v>2667</v>
      </c>
      <c r="B31" s="450" t="s">
        <v>339</v>
      </c>
      <c r="C31" s="451">
        <v>5986</v>
      </c>
      <c r="D31" s="452">
        <v>5652</v>
      </c>
      <c r="E31" s="478"/>
    </row>
    <row r="32" spans="1:5" ht="14.25">
      <c r="A32" s="476" t="s">
        <v>2671</v>
      </c>
      <c r="B32" s="450"/>
      <c r="C32" s="451"/>
      <c r="D32" s="452"/>
      <c r="E32" s="478"/>
    </row>
    <row r="33" spans="1:5" ht="14.25">
      <c r="A33" s="449" t="s">
        <v>2661</v>
      </c>
      <c r="B33" s="450" t="s">
        <v>2662</v>
      </c>
      <c r="C33" s="451">
        <v>26</v>
      </c>
      <c r="D33" s="452">
        <v>25</v>
      </c>
      <c r="E33" s="478"/>
    </row>
    <row r="34" spans="1:5" ht="14.25">
      <c r="A34" s="449" t="s">
        <v>2663</v>
      </c>
      <c r="B34" s="450" t="s">
        <v>339</v>
      </c>
      <c r="C34" s="451">
        <v>1689</v>
      </c>
      <c r="D34" s="452">
        <v>1672</v>
      </c>
      <c r="E34" s="478"/>
    </row>
    <row r="35" spans="1:5" ht="14.25">
      <c r="A35" s="449" t="s">
        <v>2664</v>
      </c>
      <c r="B35" s="450" t="s">
        <v>339</v>
      </c>
      <c r="C35" s="451">
        <v>1456</v>
      </c>
      <c r="D35" s="452">
        <v>1441</v>
      </c>
      <c r="E35" s="478"/>
    </row>
    <row r="36" spans="1:5" ht="14.25">
      <c r="A36" s="449" t="s">
        <v>2665</v>
      </c>
      <c r="B36" s="450" t="s">
        <v>339</v>
      </c>
      <c r="C36" s="451">
        <v>2722</v>
      </c>
      <c r="D36" s="452">
        <v>2610</v>
      </c>
      <c r="E36" s="478"/>
    </row>
    <row r="37" spans="1:5" ht="14.25">
      <c r="A37" s="449" t="s">
        <v>2666</v>
      </c>
      <c r="B37" s="450" t="s">
        <v>339</v>
      </c>
      <c r="C37" s="451">
        <v>3279</v>
      </c>
      <c r="D37" s="452">
        <v>2784</v>
      </c>
      <c r="E37" s="478"/>
    </row>
    <row r="38" spans="1:5" ht="14.25">
      <c r="A38" s="449" t="s">
        <v>2667</v>
      </c>
      <c r="B38" s="450" t="s">
        <v>339</v>
      </c>
      <c r="C38" s="451">
        <v>17151</v>
      </c>
      <c r="D38" s="452">
        <v>16868</v>
      </c>
      <c r="E38" s="478"/>
    </row>
    <row r="39" spans="1:5" ht="14.25">
      <c r="A39" s="476" t="s">
        <v>2672</v>
      </c>
      <c r="B39" s="450"/>
      <c r="C39" s="451"/>
      <c r="D39" s="452"/>
      <c r="E39" s="478"/>
    </row>
    <row r="40" spans="1:5" ht="14.25">
      <c r="A40" s="449" t="s">
        <v>2661</v>
      </c>
      <c r="B40" s="450" t="s">
        <v>2662</v>
      </c>
      <c r="C40" s="451">
        <v>1</v>
      </c>
      <c r="D40" s="452">
        <v>1</v>
      </c>
      <c r="E40" s="478"/>
    </row>
    <row r="41" spans="1:5" ht="14.25">
      <c r="A41" s="449" t="s">
        <v>2663</v>
      </c>
      <c r="B41" s="450" t="s">
        <v>339</v>
      </c>
      <c r="C41" s="451">
        <v>36</v>
      </c>
      <c r="D41" s="452">
        <v>36</v>
      </c>
      <c r="E41" s="478"/>
    </row>
    <row r="42" spans="1:5" ht="14.25">
      <c r="A42" s="449" t="s">
        <v>2664</v>
      </c>
      <c r="B42" s="450" t="s">
        <v>339</v>
      </c>
      <c r="C42" s="451">
        <v>32</v>
      </c>
      <c r="D42" s="452">
        <v>30</v>
      </c>
      <c r="E42" s="478"/>
    </row>
    <row r="43" spans="1:5" ht="14.25">
      <c r="A43" s="449" t="s">
        <v>2665</v>
      </c>
      <c r="B43" s="450" t="s">
        <v>339</v>
      </c>
      <c r="C43" s="451">
        <v>3</v>
      </c>
      <c r="D43" s="452">
        <v>4</v>
      </c>
      <c r="E43" s="478"/>
    </row>
    <row r="44" spans="1:5" ht="14.25">
      <c r="A44" s="449" t="s">
        <v>2666</v>
      </c>
      <c r="B44" s="450" t="s">
        <v>339</v>
      </c>
      <c r="C44" s="451">
        <v>4</v>
      </c>
      <c r="D44" s="452">
        <v>14</v>
      </c>
      <c r="E44" s="478"/>
    </row>
    <row r="45" spans="1:5" ht="14.25">
      <c r="A45" s="449" t="s">
        <v>2667</v>
      </c>
      <c r="B45" s="450" t="s">
        <v>339</v>
      </c>
      <c r="C45" s="451">
        <v>81</v>
      </c>
      <c r="D45" s="452">
        <v>81</v>
      </c>
      <c r="E45" s="478"/>
    </row>
    <row r="46" spans="1:5" ht="14.25">
      <c r="A46" s="476" t="s">
        <v>2673</v>
      </c>
      <c r="B46" s="450"/>
      <c r="C46" s="477"/>
      <c r="D46" s="454"/>
      <c r="E46" s="478"/>
    </row>
    <row r="47" spans="1:5" ht="14.25">
      <c r="A47" s="449" t="s">
        <v>2661</v>
      </c>
      <c r="B47" s="450" t="s">
        <v>2662</v>
      </c>
      <c r="C47" s="451">
        <v>75</v>
      </c>
      <c r="D47" s="452">
        <v>71</v>
      </c>
      <c r="E47" s="478"/>
    </row>
    <row r="48" spans="1:5" ht="14.25">
      <c r="A48" s="449" t="s">
        <v>2663</v>
      </c>
      <c r="B48" s="450" t="s">
        <v>339</v>
      </c>
      <c r="C48" s="451">
        <v>1761</v>
      </c>
      <c r="D48" s="452">
        <v>1623</v>
      </c>
      <c r="E48" s="478"/>
    </row>
    <row r="49" spans="1:5" ht="14.25">
      <c r="A49" s="449" t="s">
        <v>2664</v>
      </c>
      <c r="B49" s="450" t="s">
        <v>339</v>
      </c>
      <c r="C49" s="451">
        <v>1121</v>
      </c>
      <c r="D49" s="452">
        <v>1035</v>
      </c>
      <c r="E49" s="478"/>
    </row>
    <row r="50" spans="1:5" ht="14.25">
      <c r="A50" s="449" t="s">
        <v>2665</v>
      </c>
      <c r="B50" s="450" t="s">
        <v>339</v>
      </c>
      <c r="C50" s="451">
        <v>3339</v>
      </c>
      <c r="D50" s="452">
        <v>3342</v>
      </c>
      <c r="E50" s="478"/>
    </row>
    <row r="51" spans="1:5" ht="14.25">
      <c r="A51" s="449" t="s">
        <v>2666</v>
      </c>
      <c r="B51" s="450" t="s">
        <v>339</v>
      </c>
      <c r="C51" s="451">
        <v>3550</v>
      </c>
      <c r="D51" s="452">
        <v>4457</v>
      </c>
      <c r="E51" s="478"/>
    </row>
    <row r="52" spans="1:5" ht="15">
      <c r="A52" s="462" t="s">
        <v>2667</v>
      </c>
      <c r="B52" s="463" t="s">
        <v>339</v>
      </c>
      <c r="C52" s="479">
        <v>10431</v>
      </c>
      <c r="D52" s="480">
        <v>10956</v>
      </c>
      <c r="E52" s="478"/>
    </row>
    <row r="53" spans="1:4" ht="21.75" customHeight="1">
      <c r="A53" s="481" t="s">
        <v>2674</v>
      </c>
      <c r="B53" s="481"/>
      <c r="C53" s="481"/>
      <c r="D53" s="481"/>
    </row>
    <row r="54" ht="14.25">
      <c r="A54" s="436"/>
    </row>
    <row r="55" ht="14.25">
      <c r="A55" s="482"/>
    </row>
    <row r="56" ht="14.25">
      <c r="A56" s="436"/>
    </row>
  </sheetData>
  <sheetProtection/>
  <mergeCells count="3">
    <mergeCell ref="A1:D1"/>
    <mergeCell ref="A2:D2"/>
    <mergeCell ref="A53:D53"/>
  </mergeCells>
  <printOptions/>
  <pageMargins left="0.75" right="0.75" top="1" bottom="1" header="0.5" footer="0.5"/>
  <pageSetup orientation="portrait" paperSize="9"/>
</worksheet>
</file>

<file path=xl/worksheets/sheet152.xml><?xml version="1.0" encoding="utf-8"?>
<worksheet xmlns="http://schemas.openxmlformats.org/spreadsheetml/2006/main" xmlns:r="http://schemas.openxmlformats.org/officeDocument/2006/relationships">
  <sheetPr>
    <tabColor indexed="41"/>
  </sheetPr>
  <dimension ref="A1:G24"/>
  <sheetViews>
    <sheetView workbookViewId="0" topLeftCell="A1">
      <selection activeCell="C7" sqref="C7"/>
    </sheetView>
  </sheetViews>
  <sheetFormatPr defaultColWidth="9.00390625" defaultRowHeight="14.25"/>
  <cols>
    <col min="1" max="1" width="32.25390625" style="432" customWidth="1"/>
    <col min="2" max="6" width="9.00390625" style="432" customWidth="1"/>
    <col min="7" max="7" width="14.125" style="432" customWidth="1"/>
    <col min="8" max="16384" width="9.00390625" style="432" customWidth="1"/>
  </cols>
  <sheetData>
    <row r="1" spans="1:7" ht="22.5">
      <c r="A1" s="433" t="s">
        <v>231</v>
      </c>
      <c r="B1" s="433"/>
      <c r="C1" s="433"/>
      <c r="D1" s="433"/>
      <c r="E1" s="433"/>
      <c r="F1" s="433"/>
      <c r="G1" s="434"/>
    </row>
    <row r="2" spans="1:7" ht="15">
      <c r="A2" s="435"/>
      <c r="B2" s="435"/>
      <c r="C2" s="435"/>
      <c r="D2" s="435"/>
      <c r="E2" s="435"/>
      <c r="F2" s="435"/>
      <c r="G2" s="436"/>
    </row>
    <row r="3" spans="1:6" ht="14.25">
      <c r="A3" s="379" t="s">
        <v>279</v>
      </c>
      <c r="B3" s="380" t="s">
        <v>280</v>
      </c>
      <c r="C3" s="381" t="s">
        <v>468</v>
      </c>
      <c r="D3" s="437"/>
      <c r="E3" s="438"/>
      <c r="F3" s="439"/>
    </row>
    <row r="4" spans="1:6" ht="14.25">
      <c r="A4" s="440"/>
      <c r="B4" s="441"/>
      <c r="C4" s="441"/>
      <c r="D4" s="442" t="s">
        <v>2675</v>
      </c>
      <c r="E4" s="440" t="s">
        <v>2676</v>
      </c>
      <c r="F4" s="443" t="s">
        <v>2677</v>
      </c>
    </row>
    <row r="5" spans="1:6" ht="19.5" customHeight="1">
      <c r="A5" s="444" t="s">
        <v>2678</v>
      </c>
      <c r="B5" s="445" t="s">
        <v>2662</v>
      </c>
      <c r="C5" s="446">
        <v>75</v>
      </c>
      <c r="D5" s="447" t="s">
        <v>306</v>
      </c>
      <c r="E5" s="448">
        <v>62</v>
      </c>
      <c r="F5" s="447">
        <v>13</v>
      </c>
    </row>
    <row r="6" spans="1:6" ht="19.5" customHeight="1">
      <c r="A6" s="449" t="s">
        <v>2679</v>
      </c>
      <c r="B6" s="450" t="s">
        <v>400</v>
      </c>
      <c r="C6" s="451">
        <v>386</v>
      </c>
      <c r="D6" s="452" t="s">
        <v>306</v>
      </c>
      <c r="E6" s="453">
        <v>357</v>
      </c>
      <c r="F6" s="452">
        <v>29</v>
      </c>
    </row>
    <row r="7" spans="1:6" ht="19.5" customHeight="1">
      <c r="A7" s="449" t="s">
        <v>2680</v>
      </c>
      <c r="B7" s="450" t="s">
        <v>339</v>
      </c>
      <c r="C7" s="451">
        <v>10431</v>
      </c>
      <c r="D7" s="452">
        <v>5120</v>
      </c>
      <c r="E7" s="453">
        <v>9896</v>
      </c>
      <c r="F7" s="454">
        <v>535</v>
      </c>
    </row>
    <row r="8" spans="1:6" ht="19.5" customHeight="1">
      <c r="A8" s="449" t="s">
        <v>2681</v>
      </c>
      <c r="B8" s="450" t="s">
        <v>346</v>
      </c>
      <c r="C8" s="455">
        <v>101.48</v>
      </c>
      <c r="D8" s="456" t="s">
        <v>306</v>
      </c>
      <c r="E8" s="457">
        <v>101.48</v>
      </c>
      <c r="F8" s="456">
        <v>101.48</v>
      </c>
    </row>
    <row r="9" spans="1:6" ht="19.5" customHeight="1">
      <c r="A9" s="449" t="s">
        <v>2682</v>
      </c>
      <c r="B9" s="450" t="s">
        <v>346</v>
      </c>
      <c r="C9" s="455">
        <v>101.48</v>
      </c>
      <c r="D9" s="456" t="s">
        <v>306</v>
      </c>
      <c r="E9" s="457">
        <v>101.48</v>
      </c>
      <c r="F9" s="456">
        <v>101.48</v>
      </c>
    </row>
    <row r="10" spans="1:6" ht="19.5" customHeight="1">
      <c r="A10" s="449" t="s">
        <v>2683</v>
      </c>
      <c r="B10" s="450" t="s">
        <v>346</v>
      </c>
      <c r="C10" s="455">
        <v>101.48</v>
      </c>
      <c r="D10" s="456" t="s">
        <v>306</v>
      </c>
      <c r="E10" s="457">
        <v>101.48</v>
      </c>
      <c r="F10" s="456">
        <v>101.48</v>
      </c>
    </row>
    <row r="11" spans="1:6" ht="19.5" customHeight="1">
      <c r="A11" s="449" t="s">
        <v>2684</v>
      </c>
      <c r="B11" s="450" t="s">
        <v>339</v>
      </c>
      <c r="C11" s="451">
        <v>1761</v>
      </c>
      <c r="D11" s="452">
        <v>1580</v>
      </c>
      <c r="E11" s="453">
        <v>1665</v>
      </c>
      <c r="F11" s="452">
        <v>96</v>
      </c>
    </row>
    <row r="12" spans="1:6" ht="19.5" customHeight="1">
      <c r="A12" s="449" t="s">
        <v>2685</v>
      </c>
      <c r="B12" s="450" t="s">
        <v>339</v>
      </c>
      <c r="C12" s="451">
        <v>90</v>
      </c>
      <c r="D12" s="452">
        <v>82</v>
      </c>
      <c r="E12" s="453">
        <v>78</v>
      </c>
      <c r="F12" s="452">
        <v>12</v>
      </c>
    </row>
    <row r="13" spans="1:6" ht="19.5" customHeight="1">
      <c r="A13" s="449" t="s">
        <v>2686</v>
      </c>
      <c r="B13" s="450" t="s">
        <v>339</v>
      </c>
      <c r="C13" s="451">
        <v>1121</v>
      </c>
      <c r="D13" s="452">
        <v>1044</v>
      </c>
      <c r="E13" s="453">
        <v>1075</v>
      </c>
      <c r="F13" s="452">
        <v>46</v>
      </c>
    </row>
    <row r="14" spans="1:6" ht="19.5" customHeight="1">
      <c r="A14" s="449" t="s">
        <v>2687</v>
      </c>
      <c r="B14" s="450" t="s">
        <v>339</v>
      </c>
      <c r="C14" s="451">
        <v>59</v>
      </c>
      <c r="D14" s="452">
        <v>58</v>
      </c>
      <c r="E14" s="453">
        <v>55</v>
      </c>
      <c r="F14" s="452">
        <v>4</v>
      </c>
    </row>
    <row r="15" spans="1:6" ht="19.5" customHeight="1">
      <c r="A15" s="449" t="s">
        <v>2688</v>
      </c>
      <c r="B15" s="450" t="s">
        <v>2662</v>
      </c>
      <c r="C15" s="451">
        <v>3</v>
      </c>
      <c r="D15" s="452" t="s">
        <v>306</v>
      </c>
      <c r="E15" s="453">
        <v>3</v>
      </c>
      <c r="F15" s="452"/>
    </row>
    <row r="16" spans="1:6" ht="19.5" customHeight="1">
      <c r="A16" s="449" t="s">
        <v>2689</v>
      </c>
      <c r="B16" s="450" t="s">
        <v>2662</v>
      </c>
      <c r="C16" s="451">
        <v>12</v>
      </c>
      <c r="D16" s="452" t="s">
        <v>306</v>
      </c>
      <c r="E16" s="453">
        <v>9</v>
      </c>
      <c r="F16" s="452">
        <v>3</v>
      </c>
    </row>
    <row r="17" spans="1:6" ht="19.5" customHeight="1">
      <c r="A17" s="449" t="s">
        <v>2690</v>
      </c>
      <c r="B17" s="450" t="s">
        <v>346</v>
      </c>
      <c r="C17" s="455">
        <v>98.68</v>
      </c>
      <c r="D17" s="456" t="s">
        <v>306</v>
      </c>
      <c r="E17" s="457">
        <v>98.68</v>
      </c>
      <c r="F17" s="456">
        <v>98.68</v>
      </c>
    </row>
    <row r="18" spans="1:6" ht="19.5" customHeight="1">
      <c r="A18" s="458" t="s">
        <v>2691</v>
      </c>
      <c r="B18" s="450" t="s">
        <v>346</v>
      </c>
      <c r="C18" s="459">
        <v>16</v>
      </c>
      <c r="D18" s="460" t="s">
        <v>306</v>
      </c>
      <c r="E18" s="461">
        <v>12</v>
      </c>
      <c r="F18" s="460">
        <v>4</v>
      </c>
    </row>
    <row r="19" spans="1:6" ht="19.5" customHeight="1">
      <c r="A19" s="462" t="s">
        <v>2692</v>
      </c>
      <c r="B19" s="463" t="s">
        <v>346</v>
      </c>
      <c r="C19" s="464">
        <v>27.27</v>
      </c>
      <c r="D19" s="465" t="s">
        <v>306</v>
      </c>
      <c r="E19" s="466" t="s">
        <v>306</v>
      </c>
      <c r="F19" s="467">
        <v>27.27</v>
      </c>
    </row>
    <row r="20" spans="1:6" ht="14.25">
      <c r="A20" s="425" t="s">
        <v>2674</v>
      </c>
      <c r="B20" s="468"/>
      <c r="C20" s="468"/>
      <c r="D20" s="468"/>
      <c r="E20" s="468"/>
      <c r="F20" s="468"/>
    </row>
    <row r="21" ht="14.25">
      <c r="A21" s="436"/>
    </row>
    <row r="22" ht="14.25">
      <c r="A22" s="436"/>
    </row>
    <row r="23" ht="14.25">
      <c r="A23" s="436"/>
    </row>
    <row r="24" ht="14.25">
      <c r="A24" s="436"/>
    </row>
  </sheetData>
  <sheetProtection/>
  <mergeCells count="5">
    <mergeCell ref="A1:F1"/>
    <mergeCell ref="A2:F2"/>
    <mergeCell ref="A3:A4"/>
    <mergeCell ref="B3:B4"/>
    <mergeCell ref="C3:C4"/>
  </mergeCells>
  <printOptions/>
  <pageMargins left="0.75" right="0.75" top="1" bottom="1" header="0.5" footer="0.5"/>
  <pageSetup orientation="portrait" paperSize="9"/>
</worksheet>
</file>

<file path=xl/worksheets/sheet153.xml><?xml version="1.0" encoding="utf-8"?>
<worksheet xmlns="http://schemas.openxmlformats.org/spreadsheetml/2006/main" xmlns:r="http://schemas.openxmlformats.org/officeDocument/2006/relationships">
  <sheetPr>
    <tabColor indexed="41"/>
  </sheetPr>
  <dimension ref="A1:E25"/>
  <sheetViews>
    <sheetView workbookViewId="0" topLeftCell="A1">
      <selection activeCell="F13" sqref="F13"/>
    </sheetView>
  </sheetViews>
  <sheetFormatPr defaultColWidth="9.00390625" defaultRowHeight="14.25"/>
  <cols>
    <col min="1" max="1" width="18.125" style="102" customWidth="1"/>
    <col min="2" max="2" width="9.875" style="102" customWidth="1"/>
    <col min="3" max="3" width="13.00390625" style="102" customWidth="1"/>
    <col min="4" max="4" width="12.375" style="102" customWidth="1"/>
    <col min="5" max="5" width="21.00390625" style="102" customWidth="1"/>
    <col min="6" max="16384" width="9.00390625" style="102" customWidth="1"/>
  </cols>
  <sheetData>
    <row r="1" spans="1:5" ht="22.5">
      <c r="A1" s="6" t="s">
        <v>232</v>
      </c>
      <c r="B1" s="6"/>
      <c r="C1" s="6"/>
      <c r="D1" s="6"/>
      <c r="E1" s="199"/>
    </row>
    <row r="2" spans="1:5" ht="13.5">
      <c r="A2" s="426"/>
      <c r="B2" s="426"/>
      <c r="C2" s="426"/>
      <c r="D2" s="123" t="s">
        <v>2693</v>
      </c>
      <c r="E2" s="172"/>
    </row>
    <row r="3" spans="1:4" ht="12.75">
      <c r="A3" s="354" t="s">
        <v>279</v>
      </c>
      <c r="B3" s="340" t="s">
        <v>468</v>
      </c>
      <c r="C3" s="427"/>
      <c r="D3" s="428"/>
    </row>
    <row r="4" spans="1:4" ht="12.75">
      <c r="A4" s="366"/>
      <c r="B4" s="429"/>
      <c r="C4" s="217" t="s">
        <v>2694</v>
      </c>
      <c r="D4" s="218" t="s">
        <v>2695</v>
      </c>
    </row>
    <row r="5" spans="1:4" ht="18.75" customHeight="1">
      <c r="A5" s="116" t="s">
        <v>2696</v>
      </c>
      <c r="B5" s="191">
        <v>1066656.66</v>
      </c>
      <c r="C5" s="191">
        <v>600486.66</v>
      </c>
      <c r="D5" s="192">
        <v>466170</v>
      </c>
    </row>
    <row r="6" spans="1:4" ht="18.75" customHeight="1">
      <c r="A6" s="116" t="s">
        <v>2697</v>
      </c>
      <c r="B6" s="191">
        <v>566587.97</v>
      </c>
      <c r="C6" s="191">
        <v>356065.97</v>
      </c>
      <c r="D6" s="192">
        <v>210522</v>
      </c>
    </row>
    <row r="7" spans="1:4" ht="18.75" customHeight="1">
      <c r="A7" s="116" t="s">
        <v>2698</v>
      </c>
      <c r="B7" s="191">
        <v>37274</v>
      </c>
      <c r="C7" s="191">
        <v>19703</v>
      </c>
      <c r="D7" s="192">
        <v>17571</v>
      </c>
    </row>
    <row r="8" spans="1:4" ht="18.75" customHeight="1">
      <c r="A8" s="116" t="s">
        <v>2699</v>
      </c>
      <c r="B8" s="191">
        <v>202199.49</v>
      </c>
      <c r="C8" s="191">
        <v>124153.49</v>
      </c>
      <c r="D8" s="192">
        <v>78046</v>
      </c>
    </row>
    <row r="9" spans="1:4" ht="18.75" customHeight="1">
      <c r="A9" s="116" t="s">
        <v>2700</v>
      </c>
      <c r="B9" s="191">
        <v>133011.46</v>
      </c>
      <c r="C9" s="191">
        <v>72411.46</v>
      </c>
      <c r="D9" s="192">
        <v>60600</v>
      </c>
    </row>
    <row r="10" spans="1:4" ht="18.75" customHeight="1">
      <c r="A10" s="116" t="s">
        <v>2701</v>
      </c>
      <c r="B10" s="191">
        <v>30798.99</v>
      </c>
      <c r="C10" s="191">
        <v>27167.99</v>
      </c>
      <c r="D10" s="192">
        <v>3631</v>
      </c>
    </row>
    <row r="11" spans="1:4" ht="18.75" customHeight="1">
      <c r="A11" s="116" t="s">
        <v>2702</v>
      </c>
      <c r="B11" s="191">
        <v>10600</v>
      </c>
      <c r="C11" s="191">
        <v>5858</v>
      </c>
      <c r="D11" s="192">
        <v>4742</v>
      </c>
    </row>
    <row r="12" spans="1:4" ht="18.75" customHeight="1">
      <c r="A12" s="116" t="s">
        <v>2703</v>
      </c>
      <c r="B12" s="191">
        <v>8240.04</v>
      </c>
      <c r="C12" s="191">
        <v>4258.04</v>
      </c>
      <c r="D12" s="192">
        <v>3982</v>
      </c>
    </row>
    <row r="13" spans="1:4" ht="18.75" customHeight="1">
      <c r="A13" s="116" t="s">
        <v>2704</v>
      </c>
      <c r="B13" s="191">
        <v>1987</v>
      </c>
      <c r="C13" s="191">
        <v>1160</v>
      </c>
      <c r="D13" s="192">
        <v>827</v>
      </c>
    </row>
    <row r="14" spans="1:5" ht="18.75" customHeight="1">
      <c r="A14" s="116" t="s">
        <v>2705</v>
      </c>
      <c r="B14" s="191">
        <v>17562</v>
      </c>
      <c r="C14" s="191">
        <v>13298</v>
      </c>
      <c r="D14" s="192">
        <v>4264</v>
      </c>
      <c r="E14" s="123"/>
    </row>
    <row r="15" spans="1:4" ht="18.75" customHeight="1">
      <c r="A15" s="116" t="s">
        <v>2706</v>
      </c>
      <c r="B15" s="191">
        <v>83944</v>
      </c>
      <c r="C15" s="191">
        <v>53318</v>
      </c>
      <c r="D15" s="192">
        <v>30626</v>
      </c>
    </row>
    <row r="16" spans="1:4" ht="18.75" customHeight="1">
      <c r="A16" s="116" t="s">
        <v>2707</v>
      </c>
      <c r="B16" s="191">
        <v>145738</v>
      </c>
      <c r="C16" s="191">
        <v>91224</v>
      </c>
      <c r="D16" s="192">
        <v>54514</v>
      </c>
    </row>
    <row r="17" spans="1:4" ht="18.75" customHeight="1">
      <c r="A17" s="116" t="s">
        <v>2708</v>
      </c>
      <c r="B17" s="191">
        <v>134706.48</v>
      </c>
      <c r="C17" s="191">
        <v>87370.48</v>
      </c>
      <c r="D17" s="192">
        <v>47336</v>
      </c>
    </row>
    <row r="18" spans="1:4" ht="18.75" customHeight="1">
      <c r="A18" s="116" t="s">
        <v>2709</v>
      </c>
      <c r="B18" s="191">
        <v>13518</v>
      </c>
      <c r="C18" s="191">
        <v>6885</v>
      </c>
      <c r="D18" s="192">
        <v>6633</v>
      </c>
    </row>
    <row r="19" spans="1:4" ht="18.75" customHeight="1">
      <c r="A19" s="227" t="s">
        <v>2710</v>
      </c>
      <c r="B19" s="430">
        <v>1432358</v>
      </c>
      <c r="C19" s="430">
        <v>768979</v>
      </c>
      <c r="D19" s="431">
        <v>663379</v>
      </c>
    </row>
    <row r="20" spans="1:4" ht="18.75" customHeight="1">
      <c r="A20" s="117" t="s">
        <v>2711</v>
      </c>
      <c r="B20" s="183">
        <v>11380</v>
      </c>
      <c r="C20" s="183">
        <v>3702</v>
      </c>
      <c r="D20" s="184">
        <v>7678</v>
      </c>
    </row>
    <row r="21" spans="1:4" ht="12.75">
      <c r="A21" s="425" t="s">
        <v>2674</v>
      </c>
      <c r="B21" s="123"/>
      <c r="C21" s="123"/>
      <c r="D21" s="123"/>
    </row>
    <row r="22" ht="12.75">
      <c r="A22" s="172"/>
    </row>
    <row r="23" ht="12.75">
      <c r="A23" s="172"/>
    </row>
    <row r="24" ht="12.75">
      <c r="A24" s="172"/>
    </row>
    <row r="25" ht="12.75">
      <c r="A25" s="172"/>
    </row>
  </sheetData>
  <sheetProtection/>
  <mergeCells count="3">
    <mergeCell ref="A1:D1"/>
    <mergeCell ref="A3:A4"/>
    <mergeCell ref="B3:B4"/>
  </mergeCells>
  <printOptions/>
  <pageMargins left="0.75" right="0.75" top="1" bottom="1" header="0.5" footer="0.5"/>
  <pageSetup orientation="portrait" paperSize="9"/>
</worksheet>
</file>

<file path=xl/worksheets/sheet154.xml><?xml version="1.0" encoding="utf-8"?>
<worksheet xmlns="http://schemas.openxmlformats.org/spreadsheetml/2006/main" xmlns:r="http://schemas.openxmlformats.org/officeDocument/2006/relationships">
  <sheetPr>
    <tabColor indexed="41"/>
  </sheetPr>
  <dimension ref="A1:C15"/>
  <sheetViews>
    <sheetView workbookViewId="0" topLeftCell="A1">
      <selection activeCell="G11" sqref="G11"/>
    </sheetView>
  </sheetViews>
  <sheetFormatPr defaultColWidth="9.00390625" defaultRowHeight="14.25"/>
  <cols>
    <col min="1" max="1" width="27.625" style="102" customWidth="1"/>
    <col min="2" max="3" width="22.25390625" style="102" customWidth="1"/>
    <col min="4" max="16384" width="9.00390625" style="102" customWidth="1"/>
  </cols>
  <sheetData>
    <row r="1" spans="1:3" ht="20.25">
      <c r="A1" s="6" t="s">
        <v>233</v>
      </c>
      <c r="B1" s="6"/>
      <c r="C1" s="6"/>
    </row>
    <row r="2" spans="1:3" ht="13.5">
      <c r="A2" s="172"/>
      <c r="B2" s="421"/>
      <c r="C2" s="422" t="s">
        <v>2712</v>
      </c>
    </row>
    <row r="3" spans="1:3" ht="42" customHeight="1">
      <c r="A3" s="104" t="s">
        <v>279</v>
      </c>
      <c r="B3" s="105" t="s">
        <v>294</v>
      </c>
      <c r="C3" s="106" t="s">
        <v>293</v>
      </c>
    </row>
    <row r="4" spans="1:3" ht="42" customHeight="1">
      <c r="A4" s="116" t="s">
        <v>2713</v>
      </c>
      <c r="B4" s="191">
        <v>100</v>
      </c>
      <c r="C4" s="192">
        <v>100</v>
      </c>
    </row>
    <row r="5" spans="1:3" ht="42" customHeight="1">
      <c r="A5" s="116" t="s">
        <v>2714</v>
      </c>
      <c r="B5" s="191">
        <v>100</v>
      </c>
      <c r="C5" s="192">
        <v>100</v>
      </c>
    </row>
    <row r="6" spans="1:3" ht="42" customHeight="1">
      <c r="A6" s="116" t="s">
        <v>2715</v>
      </c>
      <c r="B6" s="191">
        <v>100</v>
      </c>
      <c r="C6" s="192">
        <v>100</v>
      </c>
    </row>
    <row r="7" spans="1:3" ht="42" customHeight="1">
      <c r="A7" s="116" t="s">
        <v>2716</v>
      </c>
      <c r="B7" s="191">
        <v>100</v>
      </c>
      <c r="C7" s="192">
        <v>100</v>
      </c>
    </row>
    <row r="8" spans="1:3" ht="42" customHeight="1">
      <c r="A8" s="116" t="s">
        <v>2717</v>
      </c>
      <c r="B8" s="423">
        <v>97.1</v>
      </c>
      <c r="C8" s="424">
        <v>97</v>
      </c>
    </row>
    <row r="9" spans="1:3" ht="42" customHeight="1">
      <c r="A9" s="117" t="s">
        <v>2718</v>
      </c>
      <c r="B9" s="183">
        <v>100</v>
      </c>
      <c r="C9" s="184">
        <v>100</v>
      </c>
    </row>
    <row r="10" spans="1:3" ht="19.5" customHeight="1">
      <c r="A10" s="425" t="s">
        <v>2674</v>
      </c>
      <c r="B10" s="123"/>
      <c r="C10" s="123"/>
    </row>
    <row r="11" ht="12.75">
      <c r="A11" s="172"/>
    </row>
    <row r="12" ht="12.75">
      <c r="A12" s="172"/>
    </row>
    <row r="13" ht="12.75">
      <c r="A13" s="172"/>
    </row>
    <row r="14" ht="12.75">
      <c r="A14" s="172"/>
    </row>
    <row r="15" ht="12.75">
      <c r="A15" s="172"/>
    </row>
  </sheetData>
  <sheetProtection/>
  <mergeCells count="1">
    <mergeCell ref="A1:C1"/>
  </mergeCells>
  <printOptions/>
  <pageMargins left="0.75" right="0.75" top="1" bottom="1" header="0.5" footer="0.5"/>
  <pageSetup horizontalDpi="600" verticalDpi="600" orientation="portrait" paperSize="9"/>
</worksheet>
</file>

<file path=xl/worksheets/sheet155.xml><?xml version="1.0" encoding="utf-8"?>
<worksheet xmlns="http://schemas.openxmlformats.org/spreadsheetml/2006/main" xmlns:r="http://schemas.openxmlformats.org/officeDocument/2006/relationships">
  <sheetPr>
    <tabColor indexed="41"/>
  </sheetPr>
  <dimension ref="A1:D24"/>
  <sheetViews>
    <sheetView workbookViewId="0" topLeftCell="A1">
      <selection activeCell="J17" sqref="J17"/>
    </sheetView>
  </sheetViews>
  <sheetFormatPr defaultColWidth="9.00390625" defaultRowHeight="14.25"/>
  <cols>
    <col min="1" max="1" width="25.625" style="398" customWidth="1"/>
    <col min="2" max="2" width="8.25390625" style="398" customWidth="1"/>
    <col min="3" max="4" width="15.375" style="398" customWidth="1"/>
    <col min="5" max="16384" width="9.00390625" style="398" customWidth="1"/>
  </cols>
  <sheetData>
    <row r="1" spans="1:4" ht="20.25">
      <c r="A1" s="399" t="s">
        <v>234</v>
      </c>
      <c r="B1" s="399"/>
      <c r="C1" s="399"/>
      <c r="D1" s="399"/>
    </row>
    <row r="2" spans="1:4" ht="15">
      <c r="A2" s="400"/>
      <c r="B2" s="400"/>
      <c r="C2" s="400"/>
      <c r="D2" s="400"/>
    </row>
    <row r="3" spans="1:4" ht="19.5" customHeight="1">
      <c r="A3" s="379" t="s">
        <v>279</v>
      </c>
      <c r="B3" s="380" t="s">
        <v>280</v>
      </c>
      <c r="C3" s="105" t="s">
        <v>294</v>
      </c>
      <c r="D3" s="106" t="s">
        <v>293</v>
      </c>
    </row>
    <row r="4" spans="1:4" ht="19.5" customHeight="1">
      <c r="A4" s="401" t="s">
        <v>2719</v>
      </c>
      <c r="B4" s="402" t="s">
        <v>400</v>
      </c>
      <c r="C4" s="403">
        <v>2</v>
      </c>
      <c r="D4" s="404">
        <v>2</v>
      </c>
    </row>
    <row r="5" spans="1:4" ht="19.5" customHeight="1">
      <c r="A5" s="401" t="s">
        <v>2720</v>
      </c>
      <c r="B5" s="402" t="s">
        <v>382</v>
      </c>
      <c r="C5" s="405">
        <v>4.4403</v>
      </c>
      <c r="D5" s="406">
        <v>4.4403</v>
      </c>
    </row>
    <row r="6" spans="1:4" ht="19.5" customHeight="1">
      <c r="A6" s="401" t="s">
        <v>2721</v>
      </c>
      <c r="B6" s="402" t="s">
        <v>400</v>
      </c>
      <c r="C6" s="403">
        <v>683</v>
      </c>
      <c r="D6" s="404">
        <v>683</v>
      </c>
    </row>
    <row r="7" spans="1:4" ht="19.5" customHeight="1">
      <c r="A7" s="401" t="s">
        <v>2722</v>
      </c>
      <c r="B7" s="402" t="s">
        <v>400</v>
      </c>
      <c r="C7" s="403">
        <v>1</v>
      </c>
      <c r="D7" s="404">
        <v>1</v>
      </c>
    </row>
    <row r="8" spans="1:4" ht="19.5" customHeight="1">
      <c r="A8" s="401" t="s">
        <v>2723</v>
      </c>
      <c r="B8" s="402" t="s">
        <v>339</v>
      </c>
      <c r="C8" s="403">
        <v>2</v>
      </c>
      <c r="D8" s="404">
        <v>5</v>
      </c>
    </row>
    <row r="9" spans="1:4" ht="19.5" customHeight="1">
      <c r="A9" s="401" t="s">
        <v>2724</v>
      </c>
      <c r="B9" s="402" t="s">
        <v>339</v>
      </c>
      <c r="C9" s="403">
        <v>5</v>
      </c>
      <c r="D9" s="407">
        <v>3</v>
      </c>
    </row>
    <row r="10" spans="1:4" ht="19.5" customHeight="1">
      <c r="A10" s="401" t="s">
        <v>2725</v>
      </c>
      <c r="B10" s="402" t="s">
        <v>2657</v>
      </c>
      <c r="C10" s="403">
        <v>12</v>
      </c>
      <c r="D10" s="404">
        <v>10</v>
      </c>
    </row>
    <row r="11" spans="1:4" ht="19.5" customHeight="1">
      <c r="A11" s="401" t="s">
        <v>2726</v>
      </c>
      <c r="B11" s="402" t="s">
        <v>2057</v>
      </c>
      <c r="C11" s="408">
        <v>9.6</v>
      </c>
      <c r="D11" s="409">
        <v>8.6</v>
      </c>
    </row>
    <row r="12" spans="1:4" ht="19.5" customHeight="1">
      <c r="A12" s="401" t="s">
        <v>2727</v>
      </c>
      <c r="B12" s="402" t="s">
        <v>339</v>
      </c>
      <c r="C12" s="403">
        <v>1551</v>
      </c>
      <c r="D12" s="404">
        <v>1330</v>
      </c>
    </row>
    <row r="13" spans="1:4" ht="19.5" customHeight="1">
      <c r="A13" s="401" t="s">
        <v>2728</v>
      </c>
      <c r="B13" s="402" t="s">
        <v>339</v>
      </c>
      <c r="C13" s="403">
        <v>20</v>
      </c>
      <c r="D13" s="404">
        <v>21</v>
      </c>
    </row>
    <row r="14" spans="1:4" ht="19.5" customHeight="1">
      <c r="A14" s="401" t="s">
        <v>2729</v>
      </c>
      <c r="B14" s="402" t="s">
        <v>339</v>
      </c>
      <c r="C14" s="403">
        <v>20</v>
      </c>
      <c r="D14" s="404">
        <v>21</v>
      </c>
    </row>
    <row r="15" spans="1:4" ht="19.5" customHeight="1">
      <c r="A15" s="410" t="s">
        <v>2730</v>
      </c>
      <c r="B15" s="411" t="s">
        <v>414</v>
      </c>
      <c r="C15" s="412">
        <v>67</v>
      </c>
      <c r="D15" s="413">
        <v>84</v>
      </c>
    </row>
    <row r="16" spans="1:4" ht="19.5" customHeight="1">
      <c r="A16" s="401" t="s">
        <v>2731</v>
      </c>
      <c r="B16" s="402" t="s">
        <v>414</v>
      </c>
      <c r="C16" s="403">
        <v>18</v>
      </c>
      <c r="D16" s="404">
        <v>25</v>
      </c>
    </row>
    <row r="17" spans="1:4" ht="19.5" customHeight="1">
      <c r="A17" s="401" t="s">
        <v>2732</v>
      </c>
      <c r="B17" s="402" t="s">
        <v>414</v>
      </c>
      <c r="C17" s="403">
        <v>20</v>
      </c>
      <c r="D17" s="404">
        <v>20</v>
      </c>
    </row>
    <row r="18" spans="1:4" ht="19.5" customHeight="1">
      <c r="A18" s="414" t="s">
        <v>2733</v>
      </c>
      <c r="B18" s="415" t="s">
        <v>414</v>
      </c>
      <c r="C18" s="416">
        <v>29</v>
      </c>
      <c r="D18" s="417">
        <v>39</v>
      </c>
    </row>
    <row r="19" spans="1:4" ht="19.5" customHeight="1">
      <c r="A19" s="418" t="s">
        <v>2734</v>
      </c>
      <c r="B19" s="419"/>
      <c r="C19" s="419"/>
      <c r="D19" s="419"/>
    </row>
    <row r="20" spans="1:4" ht="14.25">
      <c r="A20" s="420"/>
      <c r="B20" s="420"/>
      <c r="C20" s="420"/>
      <c r="D20" s="420"/>
    </row>
    <row r="21" spans="1:4" ht="14.25">
      <c r="A21" s="420"/>
      <c r="B21" s="420"/>
      <c r="C21" s="420"/>
      <c r="D21" s="420"/>
    </row>
    <row r="22" spans="1:4" ht="14.25">
      <c r="A22" s="420"/>
      <c r="B22" s="420"/>
      <c r="C22" s="420"/>
      <c r="D22" s="420"/>
    </row>
    <row r="23" spans="1:4" ht="22.5" customHeight="1">
      <c r="A23" s="420"/>
      <c r="B23" s="420"/>
      <c r="C23" s="420"/>
      <c r="D23" s="420"/>
    </row>
    <row r="24" spans="1:4" ht="14.25">
      <c r="A24" s="420"/>
      <c r="B24" s="420"/>
      <c r="C24" s="420"/>
      <c r="D24" s="420"/>
    </row>
  </sheetData>
  <sheetProtection/>
  <mergeCells count="2">
    <mergeCell ref="A1:D1"/>
    <mergeCell ref="A2:D2"/>
  </mergeCells>
  <printOptions/>
  <pageMargins left="0.75" right="0.75" top="1" bottom="1" header="0.5" footer="0.5"/>
  <pageSetup orientation="portrait" paperSize="9"/>
</worksheet>
</file>

<file path=xl/worksheets/sheet156.xml><?xml version="1.0" encoding="utf-8"?>
<worksheet xmlns="http://schemas.openxmlformats.org/spreadsheetml/2006/main" xmlns:r="http://schemas.openxmlformats.org/officeDocument/2006/relationships">
  <sheetPr>
    <tabColor indexed="41"/>
  </sheetPr>
  <dimension ref="A1:D23"/>
  <sheetViews>
    <sheetView workbookViewId="0" topLeftCell="A1">
      <selection activeCell="A12" sqref="A12:IV12"/>
    </sheetView>
  </sheetViews>
  <sheetFormatPr defaultColWidth="9.00390625" defaultRowHeight="14.25"/>
  <cols>
    <col min="1" max="1" width="35.50390625" style="376" customWidth="1"/>
    <col min="2" max="2" width="11.25390625" style="376" customWidth="1"/>
    <col min="3" max="4" width="12.50390625" style="376" customWidth="1"/>
    <col min="5" max="5" width="9.00390625" style="376" customWidth="1"/>
    <col min="6" max="7" width="12.625" style="376" bestFit="1" customWidth="1"/>
    <col min="8" max="16384" width="9.00390625" style="376" customWidth="1"/>
  </cols>
  <sheetData>
    <row r="1" spans="1:4" ht="20.25">
      <c r="A1" s="377" t="s">
        <v>235</v>
      </c>
      <c r="B1" s="377"/>
      <c r="C1" s="377"/>
      <c r="D1" s="377"/>
    </row>
    <row r="2" spans="1:3" ht="15">
      <c r="A2" s="378"/>
      <c r="B2" s="378"/>
      <c r="C2" s="378"/>
    </row>
    <row r="3" spans="1:4" ht="30.75" customHeight="1">
      <c r="A3" s="379" t="s">
        <v>279</v>
      </c>
      <c r="B3" s="380" t="s">
        <v>280</v>
      </c>
      <c r="C3" s="381" t="s">
        <v>294</v>
      </c>
      <c r="D3" s="381" t="s">
        <v>293</v>
      </c>
    </row>
    <row r="4" spans="1:4" ht="30.75" customHeight="1">
      <c r="A4" s="392" t="s">
        <v>2735</v>
      </c>
      <c r="B4" s="393" t="s">
        <v>400</v>
      </c>
      <c r="C4" s="394">
        <v>488</v>
      </c>
      <c r="D4" s="394">
        <v>482</v>
      </c>
    </row>
    <row r="5" spans="1:4" ht="30.75" customHeight="1">
      <c r="A5" s="382" t="s">
        <v>2736</v>
      </c>
      <c r="B5" s="395" t="s">
        <v>400</v>
      </c>
      <c r="C5" s="394">
        <v>12</v>
      </c>
      <c r="D5" s="394">
        <v>12</v>
      </c>
    </row>
    <row r="6" spans="1:4" ht="30.75" customHeight="1">
      <c r="A6" s="382" t="s">
        <v>2737</v>
      </c>
      <c r="B6" s="395" t="s">
        <v>400</v>
      </c>
      <c r="C6" s="394">
        <v>70</v>
      </c>
      <c r="D6" s="394">
        <v>69</v>
      </c>
    </row>
    <row r="7" spans="1:4" ht="30.75" customHeight="1">
      <c r="A7" s="382" t="s">
        <v>2738</v>
      </c>
      <c r="B7" s="395" t="s">
        <v>400</v>
      </c>
      <c r="C7" s="394">
        <v>6</v>
      </c>
      <c r="D7" s="394">
        <v>6</v>
      </c>
    </row>
    <row r="8" spans="1:4" ht="30.75" customHeight="1">
      <c r="A8" s="382" t="s">
        <v>2739</v>
      </c>
      <c r="B8" s="395" t="s">
        <v>400</v>
      </c>
      <c r="C8" s="394">
        <v>1</v>
      </c>
      <c r="D8" s="394">
        <v>1</v>
      </c>
    </row>
    <row r="9" spans="1:4" ht="30.75" customHeight="1">
      <c r="A9" s="382" t="s">
        <v>2740</v>
      </c>
      <c r="B9" s="395" t="s">
        <v>400</v>
      </c>
      <c r="C9" s="394">
        <v>2</v>
      </c>
      <c r="D9" s="394">
        <v>1</v>
      </c>
    </row>
    <row r="10" spans="1:4" ht="30.75" customHeight="1">
      <c r="A10" s="382" t="s">
        <v>2741</v>
      </c>
      <c r="B10" s="395" t="s">
        <v>400</v>
      </c>
      <c r="C10" s="394">
        <v>1</v>
      </c>
      <c r="D10" s="394">
        <v>1</v>
      </c>
    </row>
    <row r="11" spans="1:4" ht="30.75" customHeight="1">
      <c r="A11" s="382" t="s">
        <v>2742</v>
      </c>
      <c r="B11" s="395" t="s">
        <v>400</v>
      </c>
      <c r="C11" s="394">
        <v>113</v>
      </c>
      <c r="D11" s="394">
        <v>111</v>
      </c>
    </row>
    <row r="12" spans="1:4" ht="30.75" customHeight="1">
      <c r="A12" s="392" t="s">
        <v>2743</v>
      </c>
      <c r="B12" s="393" t="s">
        <v>339</v>
      </c>
      <c r="C12" s="394">
        <v>3753</v>
      </c>
      <c r="D12" s="394">
        <v>3449</v>
      </c>
    </row>
    <row r="13" spans="1:4" ht="30.75" customHeight="1">
      <c r="A13" s="382" t="s">
        <v>2744</v>
      </c>
      <c r="B13" s="383" t="s">
        <v>339</v>
      </c>
      <c r="C13" s="394">
        <v>1642</v>
      </c>
      <c r="D13" s="394">
        <v>1453</v>
      </c>
    </row>
    <row r="14" spans="1:4" ht="30.75" customHeight="1">
      <c r="A14" s="382" t="s">
        <v>2745</v>
      </c>
      <c r="B14" s="383" t="s">
        <v>339</v>
      </c>
      <c r="C14" s="394">
        <v>1259</v>
      </c>
      <c r="D14" s="394">
        <v>1159</v>
      </c>
    </row>
    <row r="15" spans="1:4" ht="30.75" customHeight="1">
      <c r="A15" s="382" t="s">
        <v>2746</v>
      </c>
      <c r="B15" s="383" t="s">
        <v>339</v>
      </c>
      <c r="C15" s="394">
        <v>94</v>
      </c>
      <c r="D15" s="394">
        <v>86</v>
      </c>
    </row>
    <row r="16" spans="1:4" ht="30.75" customHeight="1">
      <c r="A16" s="382" t="s">
        <v>2747</v>
      </c>
      <c r="B16" s="383" t="s">
        <v>339</v>
      </c>
      <c r="C16" s="396">
        <v>3.966183574879227</v>
      </c>
      <c r="D16" s="396">
        <v>3.5876543209876544</v>
      </c>
    </row>
    <row r="17" spans="1:4" ht="30.75" customHeight="1">
      <c r="A17" s="382" t="s">
        <v>2748</v>
      </c>
      <c r="B17" s="383" t="s">
        <v>339</v>
      </c>
      <c r="C17" s="396">
        <v>3.0410628019323673</v>
      </c>
      <c r="D17" s="396">
        <v>2.8617283950617285</v>
      </c>
    </row>
    <row r="18" spans="1:4" ht="30.75" customHeight="1">
      <c r="A18" s="382" t="s">
        <v>2749</v>
      </c>
      <c r="B18" s="383" t="s">
        <v>325</v>
      </c>
      <c r="C18" s="394">
        <v>1931</v>
      </c>
      <c r="D18" s="394">
        <v>1711</v>
      </c>
    </row>
    <row r="19" spans="1:4" ht="30.75" customHeight="1">
      <c r="A19" s="386" t="s">
        <v>2750</v>
      </c>
      <c r="B19" s="387" t="s">
        <v>325</v>
      </c>
      <c r="C19" s="397">
        <v>4.108695652173913</v>
      </c>
      <c r="D19" s="397">
        <v>3.6567901234567897</v>
      </c>
    </row>
    <row r="20" spans="1:3" ht="24.75" customHeight="1">
      <c r="A20" s="389" t="s">
        <v>2751</v>
      </c>
      <c r="B20" s="390"/>
      <c r="C20" s="390"/>
    </row>
    <row r="21" spans="1:3" ht="14.25">
      <c r="A21" s="391"/>
      <c r="B21" s="391"/>
      <c r="C21" s="391"/>
    </row>
    <row r="22" spans="1:3" ht="14.25">
      <c r="A22" s="391"/>
      <c r="B22" s="391"/>
      <c r="C22" s="391"/>
    </row>
    <row r="23" spans="1:3" ht="14.25">
      <c r="A23" s="391"/>
      <c r="B23" s="391"/>
      <c r="C23" s="391"/>
    </row>
  </sheetData>
  <sheetProtection/>
  <mergeCells count="3">
    <mergeCell ref="A1:D1"/>
    <mergeCell ref="A2:C2"/>
    <mergeCell ref="A20:C20"/>
  </mergeCells>
  <printOptions/>
  <pageMargins left="0.75" right="0.75" top="1" bottom="1" header="0.5" footer="0.5"/>
  <pageSetup horizontalDpi="600" verticalDpi="600" orientation="portrait" paperSize="9"/>
</worksheet>
</file>

<file path=xl/worksheets/sheet157.xml><?xml version="1.0" encoding="utf-8"?>
<worksheet xmlns="http://schemas.openxmlformats.org/spreadsheetml/2006/main" xmlns:r="http://schemas.openxmlformats.org/officeDocument/2006/relationships">
  <sheetPr>
    <tabColor indexed="41"/>
  </sheetPr>
  <dimension ref="A1:D17"/>
  <sheetViews>
    <sheetView workbookViewId="0" topLeftCell="A1">
      <selection activeCell="K20" sqref="K20"/>
    </sheetView>
  </sheetViews>
  <sheetFormatPr defaultColWidth="9.00390625" defaultRowHeight="14.25"/>
  <cols>
    <col min="1" max="1" width="35.50390625" style="376" customWidth="1"/>
    <col min="2" max="2" width="11.25390625" style="376" customWidth="1"/>
    <col min="3" max="4" width="12.50390625" style="376" customWidth="1"/>
    <col min="5" max="16384" width="9.00390625" style="376" customWidth="1"/>
  </cols>
  <sheetData>
    <row r="1" spans="1:4" ht="20.25">
      <c r="A1" s="377" t="s">
        <v>236</v>
      </c>
      <c r="B1" s="377"/>
      <c r="C1" s="377"/>
      <c r="D1" s="377"/>
    </row>
    <row r="2" spans="1:3" ht="15">
      <c r="A2" s="378"/>
      <c r="B2" s="378"/>
      <c r="C2" s="378"/>
    </row>
    <row r="3" spans="1:4" ht="28.5" customHeight="1">
      <c r="A3" s="379" t="s">
        <v>279</v>
      </c>
      <c r="B3" s="380" t="s">
        <v>280</v>
      </c>
      <c r="C3" s="381" t="s">
        <v>294</v>
      </c>
      <c r="D3" s="381" t="s">
        <v>293</v>
      </c>
    </row>
    <row r="4" spans="1:4" ht="28.5" customHeight="1">
      <c r="A4" s="382" t="s">
        <v>2752</v>
      </c>
      <c r="B4" s="383" t="s">
        <v>2753</v>
      </c>
      <c r="C4" s="385">
        <v>2456.465</v>
      </c>
      <c r="D4" s="385">
        <v>2327.897</v>
      </c>
    </row>
    <row r="5" spans="1:4" ht="28.5" customHeight="1">
      <c r="A5" s="382" t="s">
        <v>2754</v>
      </c>
      <c r="B5" s="383" t="s">
        <v>2753</v>
      </c>
      <c r="C5" s="385">
        <v>2243.879</v>
      </c>
      <c r="D5" s="385">
        <v>2122.908</v>
      </c>
    </row>
    <row r="6" spans="1:4" ht="28.5" customHeight="1">
      <c r="A6" s="382" t="s">
        <v>2755</v>
      </c>
      <c r="B6" s="383" t="s">
        <v>2753</v>
      </c>
      <c r="C6" s="385">
        <v>105.731</v>
      </c>
      <c r="D6" s="385">
        <v>96.9</v>
      </c>
    </row>
    <row r="7" spans="1:4" ht="28.5" customHeight="1">
      <c r="A7" s="382" t="s">
        <v>2756</v>
      </c>
      <c r="B7" s="383" t="s">
        <v>325</v>
      </c>
      <c r="C7" s="385">
        <v>1680.6027397260275</v>
      </c>
      <c r="D7" s="385">
        <v>1450.6575342465753</v>
      </c>
    </row>
    <row r="8" spans="1:4" ht="28.5" customHeight="1">
      <c r="A8" s="382" t="s">
        <v>2757</v>
      </c>
      <c r="B8" s="383" t="s">
        <v>2753</v>
      </c>
      <c r="C8" s="385">
        <v>37.71</v>
      </c>
      <c r="D8" s="385">
        <v>36.131</v>
      </c>
    </row>
    <row r="9" spans="1:4" ht="28.5" customHeight="1">
      <c r="A9" s="382" t="s">
        <v>2758</v>
      </c>
      <c r="B9" s="383" t="s">
        <v>2753</v>
      </c>
      <c r="C9" s="385">
        <v>37.821</v>
      </c>
      <c r="D9" s="385">
        <v>36.378</v>
      </c>
    </row>
    <row r="10" spans="1:4" ht="28.5" customHeight="1">
      <c r="A10" s="382" t="s">
        <v>2759</v>
      </c>
      <c r="B10" s="383" t="s">
        <v>346</v>
      </c>
      <c r="C10" s="385">
        <v>1.29557653155654</v>
      </c>
      <c r="D10" s="385">
        <v>1.34147011930288</v>
      </c>
    </row>
    <row r="11" spans="1:4" ht="28.5" customHeight="1">
      <c r="A11" s="382" t="s">
        <v>2760</v>
      </c>
      <c r="B11" s="383" t="s">
        <v>2657</v>
      </c>
      <c r="C11" s="385">
        <v>22.504426005021028</v>
      </c>
      <c r="D11" s="385">
        <v>25.076904190825132</v>
      </c>
    </row>
    <row r="12" spans="1:4" ht="28.5" customHeight="1">
      <c r="A12" s="382" t="s">
        <v>2761</v>
      </c>
      <c r="B12" s="383" t="s">
        <v>346</v>
      </c>
      <c r="C12" s="385">
        <v>85.8005933944117</v>
      </c>
      <c r="D12" s="385">
        <v>90.4192713743413</v>
      </c>
    </row>
    <row r="13" spans="1:4" ht="28.5" customHeight="1">
      <c r="A13" s="386" t="s">
        <v>2762</v>
      </c>
      <c r="B13" s="387" t="s">
        <v>2763</v>
      </c>
      <c r="C13" s="388">
        <v>13.031242540777086</v>
      </c>
      <c r="D13" s="388">
        <v>11.51058901389808</v>
      </c>
    </row>
    <row r="14" spans="1:3" ht="24" customHeight="1">
      <c r="A14" s="389" t="s">
        <v>2751</v>
      </c>
      <c r="B14" s="390"/>
      <c r="C14" s="390"/>
    </row>
    <row r="15" spans="1:3" ht="14.25">
      <c r="A15" s="391"/>
      <c r="B15" s="391"/>
      <c r="C15" s="391"/>
    </row>
    <row r="16" spans="1:3" ht="14.25">
      <c r="A16" s="391"/>
      <c r="B16" s="391"/>
      <c r="C16" s="391"/>
    </row>
    <row r="17" spans="1:3" ht="14.25">
      <c r="A17" s="391"/>
      <c r="B17" s="391"/>
      <c r="C17" s="391"/>
    </row>
  </sheetData>
  <sheetProtection/>
  <mergeCells count="3">
    <mergeCell ref="A1:D1"/>
    <mergeCell ref="A2:C2"/>
    <mergeCell ref="A14:C14"/>
  </mergeCells>
  <printOptions/>
  <pageMargins left="0.75" right="0.75" top="1" bottom="1" header="0.5" footer="0.5"/>
  <pageSetup orientation="portrait" paperSize="9"/>
</worksheet>
</file>

<file path=xl/worksheets/sheet158.xml><?xml version="1.0" encoding="utf-8"?>
<worksheet xmlns="http://schemas.openxmlformats.org/spreadsheetml/2006/main" xmlns:r="http://schemas.openxmlformats.org/officeDocument/2006/relationships">
  <sheetPr>
    <tabColor indexed="41"/>
  </sheetPr>
  <dimension ref="A1:D14"/>
  <sheetViews>
    <sheetView workbookViewId="0" topLeftCell="A1">
      <selection activeCell="J10" sqref="J10"/>
    </sheetView>
  </sheetViews>
  <sheetFormatPr defaultColWidth="9.00390625" defaultRowHeight="14.25"/>
  <cols>
    <col min="1" max="1" width="35.50390625" style="376" customWidth="1"/>
    <col min="2" max="2" width="11.25390625" style="376" customWidth="1"/>
    <col min="3" max="4" width="12.50390625" style="376" customWidth="1"/>
    <col min="5" max="16384" width="9.00390625" style="376" customWidth="1"/>
  </cols>
  <sheetData>
    <row r="1" spans="1:4" ht="20.25">
      <c r="A1" s="377" t="s">
        <v>237</v>
      </c>
      <c r="B1" s="377"/>
      <c r="C1" s="377"/>
      <c r="D1" s="377"/>
    </row>
    <row r="2" spans="1:3" ht="15">
      <c r="A2" s="378"/>
      <c r="B2" s="378"/>
      <c r="C2" s="378"/>
    </row>
    <row r="3" spans="1:4" ht="28.5" customHeight="1">
      <c r="A3" s="379" t="s">
        <v>279</v>
      </c>
      <c r="B3" s="380" t="s">
        <v>280</v>
      </c>
      <c r="C3" s="381" t="s">
        <v>294</v>
      </c>
      <c r="D3" s="381" t="s">
        <v>293</v>
      </c>
    </row>
    <row r="4" spans="1:4" ht="28.5" customHeight="1">
      <c r="A4" s="382" t="s">
        <v>2764</v>
      </c>
      <c r="B4" s="383" t="s">
        <v>339</v>
      </c>
      <c r="C4" s="384">
        <v>926</v>
      </c>
      <c r="D4" s="384">
        <v>870</v>
      </c>
    </row>
    <row r="5" spans="1:4" ht="28.5" customHeight="1">
      <c r="A5" s="382" t="s">
        <v>2765</v>
      </c>
      <c r="B5" s="383" t="s">
        <v>339</v>
      </c>
      <c r="C5" s="384">
        <v>725</v>
      </c>
      <c r="D5" s="384">
        <v>679</v>
      </c>
    </row>
    <row r="6" spans="1:4" ht="28.5" customHeight="1">
      <c r="A6" s="382" t="s">
        <v>2766</v>
      </c>
      <c r="B6" s="383" t="s">
        <v>339</v>
      </c>
      <c r="C6" s="384">
        <v>160</v>
      </c>
      <c r="D6" s="384">
        <v>110</v>
      </c>
    </row>
    <row r="7" spans="1:4" ht="28.5" customHeight="1">
      <c r="A7" s="382" t="s">
        <v>2767</v>
      </c>
      <c r="B7" s="383" t="s">
        <v>339</v>
      </c>
      <c r="C7" s="384">
        <v>172</v>
      </c>
      <c r="D7" s="384">
        <v>159</v>
      </c>
    </row>
    <row r="8" spans="1:4" ht="28.5" customHeight="1">
      <c r="A8" s="382" t="s">
        <v>2752</v>
      </c>
      <c r="B8" s="383" t="s">
        <v>2753</v>
      </c>
      <c r="C8" s="385">
        <v>1207.266</v>
      </c>
      <c r="D8" s="385">
        <v>1006.204</v>
      </c>
    </row>
    <row r="9" spans="1:4" ht="28.5" customHeight="1">
      <c r="A9" s="382" t="s">
        <v>2754</v>
      </c>
      <c r="B9" s="383" t="s">
        <v>2753</v>
      </c>
      <c r="C9" s="385">
        <v>1170.467</v>
      </c>
      <c r="D9" s="385">
        <v>954.112</v>
      </c>
    </row>
    <row r="10" spans="1:4" ht="28.5" customHeight="1">
      <c r="A10" s="386" t="s">
        <v>2768</v>
      </c>
      <c r="B10" s="387" t="s">
        <v>2753</v>
      </c>
      <c r="C10" s="388">
        <v>17.734</v>
      </c>
      <c r="D10" s="388">
        <v>18.516</v>
      </c>
    </row>
    <row r="11" spans="1:3" ht="24" customHeight="1">
      <c r="A11" s="389" t="s">
        <v>2751</v>
      </c>
      <c r="B11" s="390"/>
      <c r="C11" s="390"/>
    </row>
    <row r="12" spans="1:3" ht="14.25">
      <c r="A12" s="391"/>
      <c r="B12" s="391"/>
      <c r="C12" s="391"/>
    </row>
    <row r="13" spans="1:3" ht="14.25">
      <c r="A13" s="391"/>
      <c r="B13" s="391"/>
      <c r="C13" s="391"/>
    </row>
    <row r="14" spans="1:3" ht="14.25">
      <c r="A14" s="391"/>
      <c r="B14" s="391"/>
      <c r="C14" s="391"/>
    </row>
  </sheetData>
  <sheetProtection/>
  <mergeCells count="3">
    <mergeCell ref="A1:D1"/>
    <mergeCell ref="A2:C2"/>
    <mergeCell ref="A11:C11"/>
  </mergeCells>
  <printOptions/>
  <pageMargins left="0.75" right="0.75" top="1" bottom="1" header="0.5" footer="0.5"/>
  <pageSetup orientation="portrait" paperSize="9"/>
</worksheet>
</file>

<file path=xl/worksheets/sheet159.xml><?xml version="1.0" encoding="utf-8"?>
<worksheet xmlns="http://schemas.openxmlformats.org/spreadsheetml/2006/main" xmlns:r="http://schemas.openxmlformats.org/officeDocument/2006/relationships">
  <sheetPr>
    <tabColor indexed="41"/>
  </sheetPr>
  <dimension ref="A1:L27"/>
  <sheetViews>
    <sheetView workbookViewId="0" topLeftCell="A1">
      <pane xSplit="1" ySplit="2" topLeftCell="B3" activePane="bottomRight" state="frozen"/>
      <selection pane="bottomRight" activeCell="H25" sqref="H25"/>
    </sheetView>
  </sheetViews>
  <sheetFormatPr defaultColWidth="9.00390625" defaultRowHeight="14.25"/>
  <cols>
    <col min="1" max="1" width="16.625" style="102" customWidth="1"/>
    <col min="2" max="2" width="7.00390625" style="102" customWidth="1"/>
    <col min="3" max="4" width="9.00390625" style="102" customWidth="1"/>
    <col min="5" max="5" width="11.375" style="102" customWidth="1"/>
    <col min="6" max="7" width="9.00390625" style="102" customWidth="1"/>
    <col min="8" max="8" width="11.375" style="102" customWidth="1"/>
    <col min="9" max="10" width="9.00390625" style="102" customWidth="1"/>
    <col min="11" max="11" width="10.50390625" style="102" customWidth="1"/>
    <col min="12" max="12" width="12.875" style="102" customWidth="1"/>
    <col min="13" max="13" width="9.375" style="102" customWidth="1"/>
    <col min="14" max="14" width="15.50390625" style="123" customWidth="1"/>
    <col min="15" max="17" width="9.00390625" style="123" customWidth="1"/>
    <col min="18" max="16384" width="9.00390625" style="102" customWidth="1"/>
  </cols>
  <sheetData>
    <row r="1" spans="1:12" ht="20.25">
      <c r="A1" s="6" t="s">
        <v>238</v>
      </c>
      <c r="B1" s="6"/>
      <c r="C1" s="6"/>
      <c r="D1" s="6"/>
      <c r="E1" s="6"/>
      <c r="F1" s="6"/>
      <c r="G1" s="6"/>
      <c r="H1" s="6"/>
      <c r="I1" s="6"/>
      <c r="J1" s="6"/>
      <c r="K1" s="6"/>
      <c r="L1" s="6"/>
    </row>
    <row r="2" spans="1:12" ht="13.5">
      <c r="A2" s="339"/>
      <c r="B2" s="339"/>
      <c r="C2" s="339"/>
      <c r="D2" s="339"/>
      <c r="E2" s="339"/>
      <c r="F2" s="339"/>
      <c r="G2" s="339"/>
      <c r="H2" s="339"/>
      <c r="I2" s="339"/>
      <c r="J2" s="339"/>
      <c r="K2" s="339"/>
      <c r="L2" s="339"/>
    </row>
    <row r="3" spans="1:12" ht="12.75">
      <c r="A3" s="354" t="s">
        <v>279</v>
      </c>
      <c r="B3" s="214" t="s">
        <v>2769</v>
      </c>
      <c r="C3" s="214" t="s">
        <v>2770</v>
      </c>
      <c r="D3" s="340" t="s">
        <v>2771</v>
      </c>
      <c r="E3" s="355"/>
      <c r="F3" s="356"/>
      <c r="G3" s="356"/>
      <c r="H3" s="356"/>
      <c r="I3" s="356"/>
      <c r="J3" s="356"/>
      <c r="K3" s="356"/>
      <c r="L3" s="370"/>
    </row>
    <row r="4" spans="1:12" ht="12.75">
      <c r="A4" s="357"/>
      <c r="B4" s="108"/>
      <c r="C4" s="108"/>
      <c r="D4" s="358"/>
      <c r="E4" s="359"/>
      <c r="F4" s="360"/>
      <c r="G4" s="360"/>
      <c r="H4" s="360"/>
      <c r="I4" s="360"/>
      <c r="J4" s="360"/>
      <c r="K4" s="360"/>
      <c r="L4" s="371"/>
    </row>
    <row r="5" spans="1:12" ht="12.75">
      <c r="A5" s="357"/>
      <c r="B5" s="108"/>
      <c r="C5" s="108"/>
      <c r="D5" s="108"/>
      <c r="E5" s="361" t="s">
        <v>2772</v>
      </c>
      <c r="F5" s="362"/>
      <c r="G5" s="363"/>
      <c r="H5" s="363"/>
      <c r="I5" s="363"/>
      <c r="J5" s="363"/>
      <c r="K5" s="363"/>
      <c r="L5" s="372"/>
    </row>
    <row r="6" spans="1:12" ht="12.75">
      <c r="A6" s="357"/>
      <c r="B6" s="108"/>
      <c r="C6" s="108"/>
      <c r="D6" s="108"/>
      <c r="E6" s="364"/>
      <c r="F6" s="365" t="s">
        <v>2773</v>
      </c>
      <c r="G6" s="362"/>
      <c r="H6" s="361" t="s">
        <v>2774</v>
      </c>
      <c r="I6" s="373"/>
      <c r="J6" s="374" t="s">
        <v>2775</v>
      </c>
      <c r="K6" s="367" t="s">
        <v>2776</v>
      </c>
      <c r="L6" s="343" t="s">
        <v>2777</v>
      </c>
    </row>
    <row r="7" spans="1:12" ht="12.75">
      <c r="A7" s="366"/>
      <c r="B7" s="216"/>
      <c r="C7" s="216"/>
      <c r="D7" s="216"/>
      <c r="E7" s="360"/>
      <c r="F7" s="216"/>
      <c r="G7" s="367" t="s">
        <v>2778</v>
      </c>
      <c r="H7" s="360"/>
      <c r="I7" s="375" t="s">
        <v>2778</v>
      </c>
      <c r="J7" s="216"/>
      <c r="K7" s="217"/>
      <c r="L7" s="218"/>
    </row>
    <row r="8" spans="1:12" ht="12.75">
      <c r="A8" s="368" t="s">
        <v>468</v>
      </c>
      <c r="B8" s="344">
        <v>12</v>
      </c>
      <c r="C8" s="344">
        <v>1701</v>
      </c>
      <c r="D8" s="344">
        <v>2854</v>
      </c>
      <c r="E8" s="344">
        <v>2402</v>
      </c>
      <c r="F8" s="344">
        <v>906</v>
      </c>
      <c r="G8" s="344"/>
      <c r="H8" s="344">
        <v>51</v>
      </c>
      <c r="I8" s="135"/>
      <c r="J8" s="135">
        <v>933</v>
      </c>
      <c r="K8" s="135">
        <v>152</v>
      </c>
      <c r="L8" s="136">
        <v>78</v>
      </c>
    </row>
    <row r="9" spans="1:12" ht="12.75">
      <c r="A9" s="314" t="s">
        <v>2779</v>
      </c>
      <c r="B9" s="346">
        <v>6</v>
      </c>
      <c r="C9" s="346">
        <v>726</v>
      </c>
      <c r="D9" s="346">
        <v>1450</v>
      </c>
      <c r="E9" s="346">
        <v>1268</v>
      </c>
      <c r="F9" s="346">
        <v>508</v>
      </c>
      <c r="G9" s="346"/>
      <c r="H9" s="346">
        <v>26</v>
      </c>
      <c r="I9" s="132"/>
      <c r="J9" s="132">
        <v>465</v>
      </c>
      <c r="K9" s="132">
        <v>80</v>
      </c>
      <c r="L9" s="133">
        <v>41</v>
      </c>
    </row>
    <row r="10" spans="1:12" ht="12.75">
      <c r="A10" s="314" t="s">
        <v>2780</v>
      </c>
      <c r="B10" s="346">
        <v>2</v>
      </c>
      <c r="C10" s="346">
        <v>260</v>
      </c>
      <c r="D10" s="346">
        <v>861</v>
      </c>
      <c r="E10" s="346">
        <v>710</v>
      </c>
      <c r="F10" s="346">
        <v>260</v>
      </c>
      <c r="G10" s="346"/>
      <c r="H10" s="346">
        <v>6</v>
      </c>
      <c r="I10" s="132"/>
      <c r="J10" s="132">
        <v>282</v>
      </c>
      <c r="K10" s="132">
        <v>51</v>
      </c>
      <c r="L10" s="133">
        <v>23</v>
      </c>
    </row>
    <row r="11" spans="1:12" ht="12.75">
      <c r="A11" s="314" t="s">
        <v>2781</v>
      </c>
      <c r="B11" s="346">
        <v>1</v>
      </c>
      <c r="C11" s="346">
        <v>500</v>
      </c>
      <c r="D11" s="346">
        <v>309</v>
      </c>
      <c r="E11" s="346">
        <v>224</v>
      </c>
      <c r="F11" s="346">
        <v>80</v>
      </c>
      <c r="G11" s="346"/>
      <c r="H11" s="346">
        <v>5</v>
      </c>
      <c r="I11" s="132"/>
      <c r="J11" s="132">
        <v>101</v>
      </c>
      <c r="K11" s="132">
        <v>10</v>
      </c>
      <c r="L11" s="133">
        <v>7</v>
      </c>
    </row>
    <row r="12" spans="1:12" ht="12.75">
      <c r="A12" s="314" t="s">
        <v>2782</v>
      </c>
      <c r="B12" s="346">
        <v>1</v>
      </c>
      <c r="C12" s="346">
        <v>15</v>
      </c>
      <c r="D12" s="346">
        <v>50</v>
      </c>
      <c r="E12" s="346">
        <v>40</v>
      </c>
      <c r="F12" s="346">
        <v>13</v>
      </c>
      <c r="G12" s="346"/>
      <c r="H12" s="346">
        <v>6</v>
      </c>
      <c r="I12" s="132"/>
      <c r="J12" s="132">
        <v>17</v>
      </c>
      <c r="K12" s="132">
        <v>2</v>
      </c>
      <c r="L12" s="133">
        <v>1</v>
      </c>
    </row>
    <row r="13" spans="1:12" ht="12.75">
      <c r="A13" s="314" t="s">
        <v>2783</v>
      </c>
      <c r="B13" s="346"/>
      <c r="C13" s="346"/>
      <c r="D13" s="346"/>
      <c r="E13" s="346"/>
      <c r="F13" s="346"/>
      <c r="G13" s="346"/>
      <c r="H13" s="346"/>
      <c r="I13" s="346"/>
      <c r="J13" s="346"/>
      <c r="K13" s="346"/>
      <c r="L13" s="347"/>
    </row>
    <row r="14" spans="1:12" ht="12.75">
      <c r="A14" s="314" t="s">
        <v>2784</v>
      </c>
      <c r="B14" s="346">
        <v>1</v>
      </c>
      <c r="C14" s="346">
        <v>20</v>
      </c>
      <c r="D14" s="346">
        <v>27</v>
      </c>
      <c r="E14" s="346">
        <v>22</v>
      </c>
      <c r="F14" s="346">
        <v>11</v>
      </c>
      <c r="G14" s="346"/>
      <c r="H14" s="346"/>
      <c r="I14" s="132"/>
      <c r="J14" s="132">
        <v>4</v>
      </c>
      <c r="K14" s="132">
        <v>2</v>
      </c>
      <c r="L14" s="133">
        <v>2</v>
      </c>
    </row>
    <row r="15" spans="1:12" ht="12.75">
      <c r="A15" s="314" t="s">
        <v>2785</v>
      </c>
      <c r="B15" s="346">
        <v>1</v>
      </c>
      <c r="C15" s="346">
        <v>180</v>
      </c>
      <c r="D15" s="346">
        <v>157</v>
      </c>
      <c r="E15" s="346">
        <v>138</v>
      </c>
      <c r="F15" s="346">
        <v>34</v>
      </c>
      <c r="G15" s="346"/>
      <c r="H15" s="346">
        <v>8</v>
      </c>
      <c r="I15" s="132"/>
      <c r="J15" s="132">
        <v>64</v>
      </c>
      <c r="K15" s="132">
        <v>7</v>
      </c>
      <c r="L15" s="133">
        <v>4</v>
      </c>
    </row>
    <row r="16" spans="1:12" ht="12.75">
      <c r="A16" s="314" t="s">
        <v>2786</v>
      </c>
      <c r="B16" s="346"/>
      <c r="C16" s="346"/>
      <c r="D16" s="346"/>
      <c r="E16" s="346"/>
      <c r="F16" s="346"/>
      <c r="G16" s="346"/>
      <c r="H16" s="346"/>
      <c r="I16" s="132"/>
      <c r="J16" s="132"/>
      <c r="K16" s="132"/>
      <c r="L16" s="133"/>
    </row>
    <row r="17" spans="1:12" ht="12.75">
      <c r="A17" s="314" t="s">
        <v>2787</v>
      </c>
      <c r="B17" s="346"/>
      <c r="C17" s="346"/>
      <c r="D17" s="346"/>
      <c r="E17" s="346"/>
      <c r="F17" s="346"/>
      <c r="G17" s="346"/>
      <c r="H17" s="132"/>
      <c r="I17" s="132"/>
      <c r="J17" s="132"/>
      <c r="K17" s="132"/>
      <c r="L17" s="133"/>
    </row>
    <row r="18" spans="1:12" ht="12.75">
      <c r="A18" s="314" t="s">
        <v>2788</v>
      </c>
      <c r="B18" s="346"/>
      <c r="C18" s="346"/>
      <c r="D18" s="346"/>
      <c r="E18" s="346"/>
      <c r="F18" s="346"/>
      <c r="G18" s="346"/>
      <c r="H18" s="132"/>
      <c r="I18" s="132"/>
      <c r="J18" s="132"/>
      <c r="K18" s="132"/>
      <c r="L18" s="133"/>
    </row>
    <row r="19" spans="1:12" ht="13.5">
      <c r="A19" s="324" t="s">
        <v>2789</v>
      </c>
      <c r="B19" s="348"/>
      <c r="C19" s="348"/>
      <c r="D19" s="348"/>
      <c r="E19" s="348"/>
      <c r="F19" s="348"/>
      <c r="G19" s="348"/>
      <c r="H19" s="137"/>
      <c r="I19" s="137"/>
      <c r="J19" s="137"/>
      <c r="K19" s="137"/>
      <c r="L19" s="138"/>
    </row>
    <row r="20" spans="1:12" ht="12.75">
      <c r="A20" s="350" t="s">
        <v>2790</v>
      </c>
      <c r="B20" s="350"/>
      <c r="C20" s="350"/>
      <c r="D20" s="350"/>
      <c r="E20" s="350"/>
      <c r="F20" s="350"/>
      <c r="G20" s="350"/>
      <c r="H20" s="350"/>
      <c r="I20" s="350"/>
      <c r="J20" s="350"/>
      <c r="K20" s="350"/>
      <c r="L20" s="350"/>
    </row>
    <row r="21" spans="1:12" ht="12.75">
      <c r="A21" s="353"/>
      <c r="B21" s="353"/>
      <c r="C21" s="353"/>
      <c r="D21" s="353"/>
      <c r="E21" s="353"/>
      <c r="F21" s="353"/>
      <c r="G21" s="353"/>
      <c r="H21" s="353"/>
      <c r="I21" s="353"/>
      <c r="J21" s="353"/>
      <c r="K21" s="353"/>
      <c r="L21" s="353"/>
    </row>
    <row r="22" ht="12.75">
      <c r="A22" s="369"/>
    </row>
    <row r="25" ht="28.5" customHeight="1"/>
    <row r="26" spans="1:3" ht="18" customHeight="1">
      <c r="A26" s="123"/>
      <c r="B26" s="123"/>
      <c r="C26" s="123"/>
    </row>
    <row r="27" spans="1:3" ht="12.75">
      <c r="A27" s="123"/>
      <c r="B27" s="123"/>
      <c r="C27" s="123"/>
    </row>
  </sheetData>
  <sheetProtection/>
  <mergeCells count="14">
    <mergeCell ref="A1:L1"/>
    <mergeCell ref="A2:L2"/>
    <mergeCell ref="F5:L5"/>
    <mergeCell ref="A3:A7"/>
    <mergeCell ref="B3:B7"/>
    <mergeCell ref="C3:C7"/>
    <mergeCell ref="D3:D7"/>
    <mergeCell ref="E5:E7"/>
    <mergeCell ref="F6:F7"/>
    <mergeCell ref="H6:H7"/>
    <mergeCell ref="J6:J7"/>
    <mergeCell ref="K6:K7"/>
    <mergeCell ref="L6:L7"/>
    <mergeCell ref="E3:L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1"/>
  </sheetPr>
  <dimension ref="A1:I33"/>
  <sheetViews>
    <sheetView workbookViewId="0" topLeftCell="A1">
      <selection activeCell="N7" sqref="N7"/>
    </sheetView>
  </sheetViews>
  <sheetFormatPr defaultColWidth="9.00390625" defaultRowHeight="14.25"/>
  <cols>
    <col min="1" max="16384" width="9.00390625" style="98" customWidth="1"/>
  </cols>
  <sheetData>
    <row r="1" spans="1:9" ht="29.25">
      <c r="A1" s="2" t="s">
        <v>598</v>
      </c>
      <c r="B1" s="2"/>
      <c r="C1" s="2"/>
      <c r="D1" s="2"/>
      <c r="E1" s="2"/>
      <c r="F1" s="2"/>
      <c r="G1" s="2"/>
      <c r="H1" s="2"/>
      <c r="I1" s="2"/>
    </row>
    <row r="2" ht="24" customHeight="1"/>
    <row r="3" spans="1:9" ht="120" customHeight="1">
      <c r="A3" s="3" t="s">
        <v>599</v>
      </c>
      <c r="B3" s="3"/>
      <c r="C3" s="3"/>
      <c r="D3" s="3"/>
      <c r="E3" s="3"/>
      <c r="F3" s="3"/>
      <c r="G3" s="3"/>
      <c r="H3" s="3"/>
      <c r="I3" s="3"/>
    </row>
    <row r="4" spans="1:9" ht="60" customHeight="1">
      <c r="A4" s="3" t="s">
        <v>600</v>
      </c>
      <c r="B4" s="3"/>
      <c r="C4" s="3"/>
      <c r="D4" s="3"/>
      <c r="E4" s="3"/>
      <c r="F4" s="3"/>
      <c r="G4" s="3"/>
      <c r="H4" s="3"/>
      <c r="I4" s="3"/>
    </row>
    <row r="5" spans="1:9" ht="18.75" customHeight="1">
      <c r="A5" s="3" t="s">
        <v>601</v>
      </c>
      <c r="B5" s="3"/>
      <c r="C5" s="3"/>
      <c r="D5" s="3"/>
      <c r="E5" s="3"/>
      <c r="F5" s="3"/>
      <c r="G5" s="3"/>
      <c r="H5" s="3"/>
      <c r="I5" s="3"/>
    </row>
    <row r="6" spans="1:9" ht="33.75" customHeight="1">
      <c r="A6" s="3" t="s">
        <v>602</v>
      </c>
      <c r="B6" s="3"/>
      <c r="C6" s="3"/>
      <c r="D6" s="3"/>
      <c r="E6" s="3"/>
      <c r="F6" s="3"/>
      <c r="G6" s="3"/>
      <c r="H6" s="3"/>
      <c r="I6" s="3"/>
    </row>
    <row r="7" spans="1:9" ht="96" customHeight="1">
      <c r="A7" s="3" t="s">
        <v>603</v>
      </c>
      <c r="B7" s="3"/>
      <c r="C7" s="3"/>
      <c r="D7" s="3"/>
      <c r="E7" s="3"/>
      <c r="F7" s="3"/>
      <c r="G7" s="3"/>
      <c r="H7" s="3"/>
      <c r="I7" s="3"/>
    </row>
    <row r="8" spans="1:9" ht="75.75" customHeight="1">
      <c r="A8" s="3" t="s">
        <v>604</v>
      </c>
      <c r="B8" s="3"/>
      <c r="C8" s="3"/>
      <c r="D8" s="3"/>
      <c r="E8" s="3"/>
      <c r="F8" s="3"/>
      <c r="G8" s="3"/>
      <c r="H8" s="3"/>
      <c r="I8" s="3"/>
    </row>
    <row r="9" spans="1:9" ht="57.75" customHeight="1">
      <c r="A9" s="3" t="s">
        <v>605</v>
      </c>
      <c r="B9" s="3"/>
      <c r="C9" s="3"/>
      <c r="D9" s="3"/>
      <c r="E9" s="3"/>
      <c r="F9" s="3"/>
      <c r="G9" s="3"/>
      <c r="H9" s="3"/>
      <c r="I9" s="3"/>
    </row>
    <row r="10" spans="1:9" ht="52.5" customHeight="1">
      <c r="A10" s="3" t="s">
        <v>606</v>
      </c>
      <c r="B10" s="3"/>
      <c r="C10" s="3"/>
      <c r="D10" s="3"/>
      <c r="E10" s="3"/>
      <c r="F10" s="3"/>
      <c r="G10" s="3"/>
      <c r="H10" s="3"/>
      <c r="I10" s="3"/>
    </row>
    <row r="11" spans="1:9" ht="31.5" customHeight="1">
      <c r="A11" s="3" t="s">
        <v>607</v>
      </c>
      <c r="B11" s="3"/>
      <c r="C11" s="3"/>
      <c r="D11" s="3"/>
      <c r="E11" s="3"/>
      <c r="F11" s="3"/>
      <c r="G11" s="3"/>
      <c r="H11" s="3"/>
      <c r="I11" s="3"/>
    </row>
    <row r="12" spans="1:9" ht="35.25" customHeight="1">
      <c r="A12" s="3" t="s">
        <v>608</v>
      </c>
      <c r="B12" s="3"/>
      <c r="C12" s="3"/>
      <c r="D12" s="3"/>
      <c r="E12" s="3"/>
      <c r="F12" s="3"/>
      <c r="G12" s="3"/>
      <c r="H12" s="3"/>
      <c r="I12" s="3"/>
    </row>
    <row r="13" spans="1:9" ht="46.5" customHeight="1">
      <c r="A13" s="3" t="s">
        <v>609</v>
      </c>
      <c r="B13" s="3"/>
      <c r="C13" s="3"/>
      <c r="D13" s="3"/>
      <c r="E13" s="3"/>
      <c r="F13" s="3"/>
      <c r="G13" s="3"/>
      <c r="H13" s="3"/>
      <c r="I13" s="3"/>
    </row>
    <row r="14" spans="1:9" ht="48.75" customHeight="1">
      <c r="A14" s="3" t="s">
        <v>610</v>
      </c>
      <c r="B14" s="3"/>
      <c r="C14" s="3"/>
      <c r="D14" s="3"/>
      <c r="E14" s="3"/>
      <c r="F14" s="3"/>
      <c r="G14" s="3"/>
      <c r="H14" s="3"/>
      <c r="I14" s="3"/>
    </row>
    <row r="15" spans="1:9" ht="64.5" customHeight="1">
      <c r="A15" s="3" t="s">
        <v>611</v>
      </c>
      <c r="B15" s="3"/>
      <c r="C15" s="3"/>
      <c r="D15" s="3"/>
      <c r="E15" s="3"/>
      <c r="F15" s="3"/>
      <c r="G15" s="3"/>
      <c r="H15" s="3"/>
      <c r="I15" s="3"/>
    </row>
    <row r="16" spans="1:9" ht="51.75" customHeight="1">
      <c r="A16" s="3" t="s">
        <v>612</v>
      </c>
      <c r="B16" s="3"/>
      <c r="C16" s="3"/>
      <c r="D16" s="3"/>
      <c r="E16" s="3"/>
      <c r="F16" s="3"/>
      <c r="G16" s="3"/>
      <c r="H16" s="3"/>
      <c r="I16" s="3"/>
    </row>
    <row r="17" spans="1:9" ht="66" customHeight="1">
      <c r="A17" s="3" t="s">
        <v>613</v>
      </c>
      <c r="B17" s="3"/>
      <c r="C17" s="3"/>
      <c r="D17" s="3"/>
      <c r="E17" s="3"/>
      <c r="F17" s="3"/>
      <c r="G17" s="3"/>
      <c r="H17" s="3"/>
      <c r="I17" s="3"/>
    </row>
    <row r="18" spans="1:9" ht="49.5" customHeight="1">
      <c r="A18" s="3" t="s">
        <v>614</v>
      </c>
      <c r="B18" s="3"/>
      <c r="C18" s="3"/>
      <c r="D18" s="3"/>
      <c r="E18" s="3"/>
      <c r="F18" s="3"/>
      <c r="G18" s="3"/>
      <c r="H18" s="3"/>
      <c r="I18" s="3"/>
    </row>
    <row r="19" spans="1:9" ht="47.25" customHeight="1">
      <c r="A19" s="3" t="s">
        <v>615</v>
      </c>
      <c r="B19" s="3"/>
      <c r="C19" s="3"/>
      <c r="D19" s="3"/>
      <c r="E19" s="3"/>
      <c r="F19" s="3"/>
      <c r="G19" s="3"/>
      <c r="H19" s="3"/>
      <c r="I19" s="3"/>
    </row>
    <row r="20" spans="1:9" ht="33.75" customHeight="1">
      <c r="A20" s="3" t="s">
        <v>616</v>
      </c>
      <c r="B20" s="3"/>
      <c r="C20" s="3"/>
      <c r="D20" s="3"/>
      <c r="E20" s="3"/>
      <c r="F20" s="3"/>
      <c r="G20" s="3"/>
      <c r="H20" s="3"/>
      <c r="I20" s="3"/>
    </row>
    <row r="21" spans="1:9" ht="33" customHeight="1">
      <c r="A21" s="3" t="s">
        <v>617</v>
      </c>
      <c r="B21" s="3"/>
      <c r="C21" s="3"/>
      <c r="D21" s="3"/>
      <c r="E21" s="3"/>
      <c r="F21" s="3"/>
      <c r="G21" s="3"/>
      <c r="H21" s="3"/>
      <c r="I21" s="3"/>
    </row>
    <row r="22" spans="1:9" ht="18.75" customHeight="1">
      <c r="A22" s="3" t="s">
        <v>618</v>
      </c>
      <c r="B22" s="3"/>
      <c r="C22" s="3"/>
      <c r="D22" s="3"/>
      <c r="E22" s="3"/>
      <c r="F22" s="3"/>
      <c r="G22" s="3"/>
      <c r="H22" s="3"/>
      <c r="I22" s="3"/>
    </row>
    <row r="23" spans="1:9" ht="31.5" customHeight="1">
      <c r="A23" s="3" t="s">
        <v>619</v>
      </c>
      <c r="B23" s="3"/>
      <c r="C23" s="3"/>
      <c r="D23" s="3"/>
      <c r="E23" s="3"/>
      <c r="F23" s="3"/>
      <c r="G23" s="3"/>
      <c r="H23" s="3"/>
      <c r="I23" s="3"/>
    </row>
    <row r="24" spans="1:9" ht="93" customHeight="1">
      <c r="A24" s="3" t="s">
        <v>620</v>
      </c>
      <c r="B24" s="3"/>
      <c r="C24" s="3"/>
      <c r="D24" s="3"/>
      <c r="E24" s="3"/>
      <c r="F24" s="3"/>
      <c r="G24" s="3"/>
      <c r="H24" s="3"/>
      <c r="I24" s="3"/>
    </row>
    <row r="25" spans="1:9" ht="50.25" customHeight="1">
      <c r="A25" s="3" t="s">
        <v>621</v>
      </c>
      <c r="B25" s="3"/>
      <c r="C25" s="3"/>
      <c r="D25" s="3"/>
      <c r="E25" s="3"/>
      <c r="F25" s="3"/>
      <c r="G25" s="3"/>
      <c r="H25" s="3"/>
      <c r="I25" s="3"/>
    </row>
    <row r="26" spans="1:9" ht="36.75" customHeight="1">
      <c r="A26" s="3" t="s">
        <v>622</v>
      </c>
      <c r="B26" s="3"/>
      <c r="C26" s="3"/>
      <c r="D26" s="3"/>
      <c r="E26" s="3"/>
      <c r="F26" s="3"/>
      <c r="G26" s="3"/>
      <c r="H26" s="3"/>
      <c r="I26" s="3"/>
    </row>
    <row r="27" spans="1:9" ht="29.25" customHeight="1">
      <c r="A27" s="3" t="s">
        <v>623</v>
      </c>
      <c r="B27" s="3"/>
      <c r="C27" s="3"/>
      <c r="D27" s="3"/>
      <c r="E27" s="3"/>
      <c r="F27" s="3"/>
      <c r="G27" s="3"/>
      <c r="H27" s="3"/>
      <c r="I27" s="3"/>
    </row>
    <row r="28" spans="1:9" ht="64.5" customHeight="1">
      <c r="A28" s="3" t="s">
        <v>624</v>
      </c>
      <c r="B28" s="3"/>
      <c r="C28" s="3"/>
      <c r="D28" s="3"/>
      <c r="E28" s="3"/>
      <c r="F28" s="3"/>
      <c r="G28" s="3"/>
      <c r="H28" s="3"/>
      <c r="I28" s="3"/>
    </row>
    <row r="29" spans="1:9" ht="35.25" customHeight="1">
      <c r="A29" s="3" t="s">
        <v>625</v>
      </c>
      <c r="B29" s="3"/>
      <c r="C29" s="3"/>
      <c r="D29" s="3"/>
      <c r="E29" s="3"/>
      <c r="F29" s="3"/>
      <c r="G29" s="3"/>
      <c r="H29" s="3"/>
      <c r="I29" s="3"/>
    </row>
    <row r="30" spans="1:9" ht="62.25" customHeight="1">
      <c r="A30" s="3" t="s">
        <v>626</v>
      </c>
      <c r="B30" s="3"/>
      <c r="C30" s="3"/>
      <c r="D30" s="3"/>
      <c r="E30" s="3"/>
      <c r="F30" s="3"/>
      <c r="G30" s="3"/>
      <c r="H30" s="3"/>
      <c r="I30" s="3"/>
    </row>
    <row r="31" spans="1:9" ht="48" customHeight="1">
      <c r="A31" s="3" t="s">
        <v>627</v>
      </c>
      <c r="B31" s="3"/>
      <c r="C31" s="3"/>
      <c r="D31" s="3"/>
      <c r="E31" s="3"/>
      <c r="F31" s="3"/>
      <c r="G31" s="3"/>
      <c r="H31" s="3"/>
      <c r="I31" s="3"/>
    </row>
    <row r="32" spans="1:9" ht="36" customHeight="1">
      <c r="A32" s="3" t="s">
        <v>628</v>
      </c>
      <c r="B32" s="3"/>
      <c r="C32" s="3"/>
      <c r="D32" s="3"/>
      <c r="E32" s="3"/>
      <c r="F32" s="3"/>
      <c r="G32" s="3"/>
      <c r="H32" s="3"/>
      <c r="I32" s="3"/>
    </row>
    <row r="33" spans="1:9" ht="36" customHeight="1">
      <c r="A33" s="3" t="s">
        <v>629</v>
      </c>
      <c r="B33" s="3"/>
      <c r="C33" s="3"/>
      <c r="D33" s="3"/>
      <c r="E33" s="3"/>
      <c r="F33" s="3"/>
      <c r="G33" s="3"/>
      <c r="H33" s="3"/>
      <c r="I33" s="3"/>
    </row>
  </sheetData>
  <sheetProtection/>
  <mergeCells count="32">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s>
  <printOptions/>
  <pageMargins left="0.75" right="0.75" top="1" bottom="1" header="0.5" footer="0.5"/>
  <pageSetup horizontalDpi="600" verticalDpi="600" orientation="portrait" paperSize="9"/>
</worksheet>
</file>

<file path=xl/worksheets/sheet160.xml><?xml version="1.0" encoding="utf-8"?>
<worksheet xmlns="http://schemas.openxmlformats.org/spreadsheetml/2006/main" xmlns:r="http://schemas.openxmlformats.org/officeDocument/2006/relationships">
  <sheetPr>
    <tabColor indexed="41"/>
  </sheetPr>
  <dimension ref="A1:F32"/>
  <sheetViews>
    <sheetView workbookViewId="0" topLeftCell="A1">
      <selection activeCell="H13" sqref="H13"/>
    </sheetView>
  </sheetViews>
  <sheetFormatPr defaultColWidth="9.00390625" defaultRowHeight="14.25"/>
  <cols>
    <col min="1" max="1" width="16.25390625" style="102" customWidth="1"/>
    <col min="2" max="5" width="19.00390625" style="102" customWidth="1"/>
    <col min="6" max="16384" width="9.00390625" style="102" customWidth="1"/>
  </cols>
  <sheetData>
    <row r="1" spans="1:5" ht="18.75">
      <c r="A1" s="338" t="s">
        <v>239</v>
      </c>
      <c r="B1" s="338"/>
      <c r="C1" s="338"/>
      <c r="D1" s="338"/>
      <c r="E1" s="338"/>
    </row>
    <row r="2" spans="1:5" ht="13.5">
      <c r="A2" s="339"/>
      <c r="B2" s="339"/>
      <c r="C2" s="339"/>
      <c r="D2" s="339"/>
      <c r="E2" s="339"/>
    </row>
    <row r="3" spans="1:6" ht="26.25" customHeight="1">
      <c r="A3" s="302" t="s">
        <v>279</v>
      </c>
      <c r="B3" s="214" t="s">
        <v>2791</v>
      </c>
      <c r="C3" s="214" t="s">
        <v>2792</v>
      </c>
      <c r="D3" s="340" t="s">
        <v>2793</v>
      </c>
      <c r="E3" s="341"/>
      <c r="F3" s="101"/>
    </row>
    <row r="4" spans="1:6" ht="30" customHeight="1">
      <c r="A4" s="342"/>
      <c r="B4" s="216"/>
      <c r="C4" s="216"/>
      <c r="D4" s="216"/>
      <c r="E4" s="343" t="s">
        <v>2794</v>
      </c>
      <c r="F4" s="101"/>
    </row>
    <row r="5" spans="1:6" ht="15" customHeight="1">
      <c r="A5" s="318" t="s">
        <v>2795</v>
      </c>
      <c r="B5" s="344">
        <v>27</v>
      </c>
      <c r="C5" s="344">
        <v>1896</v>
      </c>
      <c r="D5" s="344">
        <v>3347</v>
      </c>
      <c r="E5" s="345">
        <v>1406</v>
      </c>
      <c r="F5" s="101"/>
    </row>
    <row r="6" spans="1:6" ht="15" customHeight="1">
      <c r="A6" s="318" t="s">
        <v>2796</v>
      </c>
      <c r="B6" s="344">
        <v>10</v>
      </c>
      <c r="C6" s="344">
        <v>888</v>
      </c>
      <c r="D6" s="344">
        <v>1443</v>
      </c>
      <c r="E6" s="345">
        <v>599</v>
      </c>
      <c r="F6" s="101"/>
    </row>
    <row r="7" spans="1:6" ht="15" customHeight="1">
      <c r="A7" s="314" t="s">
        <v>2797</v>
      </c>
      <c r="B7" s="346">
        <v>5</v>
      </c>
      <c r="C7" s="132">
        <v>300</v>
      </c>
      <c r="D7" s="346">
        <v>833</v>
      </c>
      <c r="E7" s="347">
        <v>334</v>
      </c>
      <c r="F7" s="101"/>
    </row>
    <row r="8" spans="1:6" ht="15" customHeight="1">
      <c r="A8" s="314" t="s">
        <v>2798</v>
      </c>
      <c r="B8" s="346">
        <v>5</v>
      </c>
      <c r="C8" s="132">
        <v>588</v>
      </c>
      <c r="D8" s="346">
        <v>610</v>
      </c>
      <c r="E8" s="347">
        <v>265</v>
      </c>
      <c r="F8" s="101"/>
    </row>
    <row r="9" spans="1:6" ht="15" customHeight="1">
      <c r="A9" s="318" t="s">
        <v>2799</v>
      </c>
      <c r="B9" s="344">
        <v>17</v>
      </c>
      <c r="C9" s="344">
        <v>1008</v>
      </c>
      <c r="D9" s="344">
        <v>1904</v>
      </c>
      <c r="E9" s="345">
        <v>807</v>
      </c>
      <c r="F9" s="101"/>
    </row>
    <row r="10" spans="1:6" ht="15" customHeight="1">
      <c r="A10" s="314" t="s">
        <v>2800</v>
      </c>
      <c r="B10" s="346">
        <v>2</v>
      </c>
      <c r="C10" s="132">
        <v>666</v>
      </c>
      <c r="D10" s="346">
        <v>1071</v>
      </c>
      <c r="E10" s="347">
        <v>422</v>
      </c>
      <c r="F10" s="101"/>
    </row>
    <row r="11" spans="1:6" ht="15" customHeight="1">
      <c r="A11" s="314" t="s">
        <v>2801</v>
      </c>
      <c r="B11" s="346">
        <v>1</v>
      </c>
      <c r="C11" s="132">
        <v>15</v>
      </c>
      <c r="D11" s="346">
        <v>70</v>
      </c>
      <c r="E11" s="347">
        <v>39</v>
      </c>
      <c r="F11" s="101"/>
    </row>
    <row r="12" spans="1:6" ht="15" customHeight="1">
      <c r="A12" s="314" t="s">
        <v>2802</v>
      </c>
      <c r="B12" s="346">
        <v>1</v>
      </c>
      <c r="C12" s="132">
        <v>17</v>
      </c>
      <c r="D12" s="346">
        <v>55</v>
      </c>
      <c r="E12" s="347">
        <v>30</v>
      </c>
      <c r="F12" s="101"/>
    </row>
    <row r="13" spans="1:6" ht="15" customHeight="1">
      <c r="A13" s="314" t="s">
        <v>501</v>
      </c>
      <c r="B13" s="346">
        <v>1</v>
      </c>
      <c r="C13" s="132">
        <v>6</v>
      </c>
      <c r="D13" s="346">
        <v>57</v>
      </c>
      <c r="E13" s="347">
        <v>29</v>
      </c>
      <c r="F13" s="101"/>
    </row>
    <row r="14" spans="1:6" ht="15" customHeight="1">
      <c r="A14" s="314" t="s">
        <v>502</v>
      </c>
      <c r="B14" s="346">
        <v>1</v>
      </c>
      <c r="C14" s="132">
        <v>18</v>
      </c>
      <c r="D14" s="346">
        <v>60</v>
      </c>
      <c r="E14" s="347">
        <v>25</v>
      </c>
      <c r="F14" s="101"/>
    </row>
    <row r="15" spans="1:6" ht="15" customHeight="1">
      <c r="A15" s="314" t="s">
        <v>503</v>
      </c>
      <c r="B15" s="346">
        <v>2</v>
      </c>
      <c r="C15" s="132">
        <v>26</v>
      </c>
      <c r="D15" s="346">
        <v>111</v>
      </c>
      <c r="E15" s="347">
        <v>59</v>
      </c>
      <c r="F15" s="101"/>
    </row>
    <row r="16" spans="1:6" ht="15" customHeight="1">
      <c r="A16" s="314" t="s">
        <v>504</v>
      </c>
      <c r="B16" s="346">
        <v>2</v>
      </c>
      <c r="C16" s="132">
        <v>188</v>
      </c>
      <c r="D16" s="346">
        <v>196</v>
      </c>
      <c r="E16" s="347">
        <v>71</v>
      </c>
      <c r="F16" s="101"/>
    </row>
    <row r="17" spans="1:6" ht="15" customHeight="1">
      <c r="A17" s="314" t="s">
        <v>505</v>
      </c>
      <c r="B17" s="346">
        <v>1</v>
      </c>
      <c r="C17" s="132">
        <v>20</v>
      </c>
      <c r="D17" s="346">
        <v>72</v>
      </c>
      <c r="E17" s="347">
        <v>35</v>
      </c>
      <c r="F17" s="101"/>
    </row>
    <row r="18" spans="1:6" ht="15" customHeight="1">
      <c r="A18" s="314" t="s">
        <v>506</v>
      </c>
      <c r="B18" s="346">
        <v>1</v>
      </c>
      <c r="C18" s="132">
        <v>13</v>
      </c>
      <c r="D18" s="346">
        <v>37</v>
      </c>
      <c r="E18" s="347">
        <v>19</v>
      </c>
      <c r="F18" s="101"/>
    </row>
    <row r="19" spans="1:6" ht="15" customHeight="1">
      <c r="A19" s="314" t="s">
        <v>507</v>
      </c>
      <c r="B19" s="346">
        <v>1</v>
      </c>
      <c r="C19" s="132">
        <v>10</v>
      </c>
      <c r="D19" s="346">
        <v>46</v>
      </c>
      <c r="E19" s="347">
        <v>15</v>
      </c>
      <c r="F19" s="101"/>
    </row>
    <row r="20" spans="1:6" ht="15" customHeight="1">
      <c r="A20" s="314" t="s">
        <v>508</v>
      </c>
      <c r="B20" s="346">
        <v>1</v>
      </c>
      <c r="C20" s="132">
        <v>6</v>
      </c>
      <c r="D20" s="346">
        <v>32</v>
      </c>
      <c r="E20" s="347">
        <v>18</v>
      </c>
      <c r="F20" s="101"/>
    </row>
    <row r="21" spans="1:6" ht="15" customHeight="1">
      <c r="A21" s="314" t="s">
        <v>509</v>
      </c>
      <c r="B21" s="346">
        <v>1</v>
      </c>
      <c r="C21" s="132">
        <v>8</v>
      </c>
      <c r="D21" s="346">
        <v>38</v>
      </c>
      <c r="E21" s="347">
        <v>17</v>
      </c>
      <c r="F21" s="101"/>
    </row>
    <row r="22" spans="1:6" ht="15" customHeight="1">
      <c r="A22" s="314" t="s">
        <v>2803</v>
      </c>
      <c r="B22" s="346">
        <v>1</v>
      </c>
      <c r="C22" s="132">
        <v>9</v>
      </c>
      <c r="D22" s="346">
        <v>30</v>
      </c>
      <c r="E22" s="347">
        <v>15</v>
      </c>
      <c r="F22" s="101"/>
    </row>
    <row r="23" spans="1:6" ht="15" customHeight="1">
      <c r="A23" s="324" t="s">
        <v>2804</v>
      </c>
      <c r="B23" s="348">
        <v>1</v>
      </c>
      <c r="C23" s="137">
        <v>6</v>
      </c>
      <c r="D23" s="348">
        <v>29</v>
      </c>
      <c r="E23" s="349">
        <v>13</v>
      </c>
      <c r="F23" s="101"/>
    </row>
    <row r="24" spans="1:5" ht="15" customHeight="1">
      <c r="A24" s="350" t="s">
        <v>2790</v>
      </c>
      <c r="B24" s="351"/>
      <c r="C24" s="351"/>
      <c r="D24" s="351"/>
      <c r="E24" s="351"/>
    </row>
    <row r="25" spans="1:5" ht="12.75">
      <c r="A25" s="352"/>
      <c r="B25" s="123"/>
      <c r="C25" s="123"/>
      <c r="D25" s="123"/>
      <c r="E25" s="123"/>
    </row>
    <row r="26" spans="1:5" ht="12.75">
      <c r="A26" s="353"/>
      <c r="B26" s="353"/>
      <c r="C26" s="353"/>
      <c r="D26" s="353"/>
      <c r="E26" s="353"/>
    </row>
    <row r="27" spans="1:5" ht="12.75">
      <c r="A27" s="353"/>
      <c r="B27" s="353"/>
      <c r="C27" s="353"/>
      <c r="D27" s="353"/>
      <c r="E27" s="353"/>
    </row>
    <row r="28" spans="1:5" ht="12.75">
      <c r="A28" s="353"/>
      <c r="B28" s="353"/>
      <c r="C28" s="353"/>
      <c r="D28" s="353"/>
      <c r="E28" s="353"/>
    </row>
    <row r="29" spans="1:5" ht="12.75">
      <c r="A29" s="353"/>
      <c r="B29" s="353"/>
      <c r="C29" s="353"/>
      <c r="D29" s="353"/>
      <c r="E29" s="353"/>
    </row>
    <row r="30" spans="1:5" ht="12.75">
      <c r="A30" s="353"/>
      <c r="B30" s="353"/>
      <c r="C30" s="353"/>
      <c r="D30" s="353"/>
      <c r="E30" s="353"/>
    </row>
    <row r="31" spans="1:5" ht="12.75">
      <c r="A31" s="353"/>
      <c r="B31" s="353"/>
      <c r="C31" s="353"/>
      <c r="D31" s="353"/>
      <c r="E31" s="353"/>
    </row>
    <row r="32" spans="1:5" ht="12.75">
      <c r="A32" s="353"/>
      <c r="B32" s="353"/>
      <c r="C32" s="353"/>
      <c r="D32" s="353"/>
      <c r="E32" s="353"/>
    </row>
  </sheetData>
  <sheetProtection/>
  <mergeCells count="6">
    <mergeCell ref="A1:E1"/>
    <mergeCell ref="A2:E2"/>
    <mergeCell ref="A3:A4"/>
    <mergeCell ref="B3:B4"/>
    <mergeCell ref="C3:C4"/>
    <mergeCell ref="D3:D4"/>
  </mergeCells>
  <printOptions/>
  <pageMargins left="0.75" right="0.75" top="1" bottom="1" header="0.5" footer="0.5"/>
  <pageSetup orientation="portrait" paperSize="9"/>
</worksheet>
</file>

<file path=xl/worksheets/sheet161.xml><?xml version="1.0" encoding="utf-8"?>
<worksheet xmlns="http://schemas.openxmlformats.org/spreadsheetml/2006/main" xmlns:r="http://schemas.openxmlformats.org/officeDocument/2006/relationships">
  <sheetPr>
    <tabColor indexed="41"/>
  </sheetPr>
  <dimension ref="A1:I34"/>
  <sheetViews>
    <sheetView workbookViewId="0" topLeftCell="A1">
      <selection activeCell="Q13" sqref="Q13"/>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19.5" customHeight="1"/>
    <row r="3" spans="1:9" ht="18.75" customHeight="1">
      <c r="A3" s="100" t="s">
        <v>415</v>
      </c>
      <c r="B3" s="100"/>
      <c r="C3" s="100"/>
      <c r="D3" s="100"/>
      <c r="E3" s="100"/>
      <c r="F3" s="100"/>
      <c r="G3" s="100"/>
      <c r="H3" s="100"/>
      <c r="I3" s="100"/>
    </row>
    <row r="4" spans="1:9" ht="18.75" customHeight="1">
      <c r="A4" s="3" t="s">
        <v>2805</v>
      </c>
      <c r="B4" s="3"/>
      <c r="C4" s="3"/>
      <c r="D4" s="3"/>
      <c r="E4" s="3"/>
      <c r="F4" s="3"/>
      <c r="G4" s="3"/>
      <c r="H4" s="3"/>
      <c r="I4" s="3"/>
    </row>
    <row r="5" spans="1:9" ht="33" customHeight="1">
      <c r="A5" s="3" t="s">
        <v>2806</v>
      </c>
      <c r="B5" s="3"/>
      <c r="C5" s="3"/>
      <c r="D5" s="3"/>
      <c r="E5" s="3"/>
      <c r="F5" s="3"/>
      <c r="G5" s="3"/>
      <c r="H5" s="3"/>
      <c r="I5" s="3"/>
    </row>
    <row r="6" spans="1:9" ht="18.75" customHeight="1">
      <c r="A6" s="3" t="s">
        <v>2807</v>
      </c>
      <c r="B6" s="3"/>
      <c r="C6" s="3"/>
      <c r="D6" s="3"/>
      <c r="E6" s="3"/>
      <c r="F6" s="3"/>
      <c r="G6" s="3"/>
      <c r="H6" s="3"/>
      <c r="I6" s="3"/>
    </row>
    <row r="7" spans="1:9" ht="18.75" customHeight="1">
      <c r="A7" s="3" t="s">
        <v>2808</v>
      </c>
      <c r="B7" s="3"/>
      <c r="C7" s="3"/>
      <c r="D7" s="3"/>
      <c r="E7" s="3"/>
      <c r="F7" s="3"/>
      <c r="G7" s="3"/>
      <c r="H7" s="3"/>
      <c r="I7" s="3"/>
    </row>
    <row r="8" spans="1:9" ht="34.5" customHeight="1">
      <c r="A8" s="3" t="s">
        <v>2809</v>
      </c>
      <c r="B8" s="3"/>
      <c r="C8" s="3"/>
      <c r="D8" s="3"/>
      <c r="E8" s="3"/>
      <c r="F8" s="3"/>
      <c r="G8" s="3"/>
      <c r="H8" s="3"/>
      <c r="I8" s="3"/>
    </row>
    <row r="9" spans="1:9" ht="34.5" customHeight="1">
      <c r="A9" s="99" t="s">
        <v>2810</v>
      </c>
      <c r="B9" s="3"/>
      <c r="C9" s="3"/>
      <c r="D9" s="3"/>
      <c r="E9" s="3"/>
      <c r="F9" s="3"/>
      <c r="G9" s="3"/>
      <c r="H9" s="3"/>
      <c r="I9" s="3"/>
    </row>
    <row r="10" spans="1:9" ht="30" customHeight="1">
      <c r="A10" s="3" t="s">
        <v>2811</v>
      </c>
      <c r="B10" s="3"/>
      <c r="C10" s="3"/>
      <c r="D10" s="3"/>
      <c r="E10" s="3"/>
      <c r="F10" s="3"/>
      <c r="G10" s="3"/>
      <c r="H10" s="3"/>
      <c r="I10" s="3"/>
    </row>
    <row r="11" spans="1:9" ht="18.75" customHeight="1">
      <c r="A11" s="100" t="s">
        <v>405</v>
      </c>
      <c r="B11" s="100"/>
      <c r="C11" s="100"/>
      <c r="D11" s="100"/>
      <c r="E11" s="100"/>
      <c r="F11" s="100"/>
      <c r="G11" s="100"/>
      <c r="H11" s="100"/>
      <c r="I11" s="100"/>
    </row>
    <row r="12" spans="1:9" ht="36.75" customHeight="1">
      <c r="A12" s="3" t="s">
        <v>2812</v>
      </c>
      <c r="B12" s="3"/>
      <c r="C12" s="3"/>
      <c r="D12" s="3"/>
      <c r="E12" s="3"/>
      <c r="F12" s="3"/>
      <c r="G12" s="3"/>
      <c r="H12" s="3"/>
      <c r="I12" s="3"/>
    </row>
    <row r="13" spans="1:9" ht="48" customHeight="1">
      <c r="A13" s="3" t="s">
        <v>2813</v>
      </c>
      <c r="B13" s="3"/>
      <c r="C13" s="3"/>
      <c r="D13" s="3"/>
      <c r="E13" s="3"/>
      <c r="F13" s="3"/>
      <c r="G13" s="3"/>
      <c r="H13" s="3"/>
      <c r="I13" s="3"/>
    </row>
    <row r="14" spans="1:9" ht="31.5" customHeight="1">
      <c r="A14" s="3" t="s">
        <v>2814</v>
      </c>
      <c r="B14" s="3"/>
      <c r="C14" s="3"/>
      <c r="D14" s="3"/>
      <c r="E14" s="3"/>
      <c r="F14" s="3"/>
      <c r="G14" s="3"/>
      <c r="H14" s="3"/>
      <c r="I14" s="3"/>
    </row>
    <row r="15" spans="1:9" ht="34.5" customHeight="1">
      <c r="A15" s="3" t="s">
        <v>2815</v>
      </c>
      <c r="B15" s="3"/>
      <c r="C15" s="3"/>
      <c r="D15" s="3"/>
      <c r="E15" s="3"/>
      <c r="F15" s="3"/>
      <c r="G15" s="3"/>
      <c r="H15" s="3"/>
      <c r="I15" s="3"/>
    </row>
    <row r="16" spans="1:9" ht="18.75" customHeight="1">
      <c r="A16" s="3" t="s">
        <v>2816</v>
      </c>
      <c r="B16" s="3"/>
      <c r="C16" s="3"/>
      <c r="D16" s="3"/>
      <c r="E16" s="3"/>
      <c r="F16" s="3"/>
      <c r="G16" s="3"/>
      <c r="H16" s="3"/>
      <c r="I16" s="3"/>
    </row>
    <row r="17" spans="1:9" ht="30.75" customHeight="1">
      <c r="A17" s="3" t="s">
        <v>2817</v>
      </c>
      <c r="B17" s="3"/>
      <c r="C17" s="3"/>
      <c r="D17" s="3"/>
      <c r="E17" s="3"/>
      <c r="F17" s="3"/>
      <c r="G17" s="3"/>
      <c r="H17" s="3"/>
      <c r="I17" s="3"/>
    </row>
    <row r="18" spans="1:9" ht="33" customHeight="1">
      <c r="A18" s="3" t="s">
        <v>2818</v>
      </c>
      <c r="B18" s="3"/>
      <c r="C18" s="3"/>
      <c r="D18" s="3"/>
      <c r="E18" s="3"/>
      <c r="F18" s="3"/>
      <c r="G18" s="3"/>
      <c r="H18" s="3"/>
      <c r="I18" s="3"/>
    </row>
    <row r="19" spans="1:9" ht="18.75" customHeight="1">
      <c r="A19" s="100" t="s">
        <v>412</v>
      </c>
      <c r="B19" s="100"/>
      <c r="C19" s="100"/>
      <c r="D19" s="100"/>
      <c r="E19" s="100"/>
      <c r="F19" s="100"/>
      <c r="G19" s="100"/>
      <c r="H19" s="100"/>
      <c r="I19" s="100"/>
    </row>
    <row r="20" spans="1:9" ht="33" customHeight="1">
      <c r="A20" s="3" t="s">
        <v>2819</v>
      </c>
      <c r="B20" s="3"/>
      <c r="C20" s="3"/>
      <c r="D20" s="3"/>
      <c r="E20" s="3"/>
      <c r="F20" s="3"/>
      <c r="G20" s="3"/>
      <c r="H20" s="3"/>
      <c r="I20" s="3"/>
    </row>
    <row r="21" spans="1:9" ht="31.5" customHeight="1">
      <c r="A21" s="3" t="s">
        <v>2820</v>
      </c>
      <c r="B21" s="3"/>
      <c r="C21" s="3"/>
      <c r="D21" s="3"/>
      <c r="E21" s="3"/>
      <c r="F21" s="3"/>
      <c r="G21" s="3"/>
      <c r="H21" s="3"/>
      <c r="I21" s="3"/>
    </row>
    <row r="22" spans="1:9" ht="33" customHeight="1">
      <c r="A22" s="3" t="s">
        <v>2821</v>
      </c>
      <c r="B22" s="3"/>
      <c r="C22" s="3"/>
      <c r="D22" s="3"/>
      <c r="E22" s="3"/>
      <c r="F22" s="3"/>
      <c r="G22" s="3"/>
      <c r="H22" s="3"/>
      <c r="I22" s="3"/>
    </row>
    <row r="23" spans="1:9" ht="18.75" customHeight="1">
      <c r="A23" s="100" t="s">
        <v>2822</v>
      </c>
      <c r="B23" s="100"/>
      <c r="C23" s="100"/>
      <c r="D23" s="100"/>
      <c r="E23" s="100"/>
      <c r="F23" s="100"/>
      <c r="G23" s="100"/>
      <c r="H23" s="100"/>
      <c r="I23" s="100"/>
    </row>
    <row r="24" spans="1:9" ht="105" customHeight="1">
      <c r="A24" s="3" t="s">
        <v>2823</v>
      </c>
      <c r="B24" s="3"/>
      <c r="C24" s="3"/>
      <c r="D24" s="3"/>
      <c r="E24" s="3"/>
      <c r="F24" s="3"/>
      <c r="G24" s="3"/>
      <c r="H24" s="3"/>
      <c r="I24" s="3"/>
    </row>
    <row r="25" spans="1:9" ht="36.75" customHeight="1">
      <c r="A25" s="3" t="s">
        <v>2824</v>
      </c>
      <c r="B25" s="3"/>
      <c r="C25" s="3"/>
      <c r="D25" s="3"/>
      <c r="E25" s="3"/>
      <c r="F25" s="3"/>
      <c r="G25" s="3"/>
      <c r="H25" s="3"/>
      <c r="I25" s="3"/>
    </row>
    <row r="26" spans="1:9" ht="33.75" customHeight="1">
      <c r="A26" s="3" t="s">
        <v>2825</v>
      </c>
      <c r="B26" s="3"/>
      <c r="C26" s="3"/>
      <c r="D26" s="3"/>
      <c r="E26" s="3"/>
      <c r="F26" s="3"/>
      <c r="G26" s="3"/>
      <c r="H26" s="3"/>
      <c r="I26" s="3"/>
    </row>
    <row r="27" spans="1:9" ht="51.75" customHeight="1">
      <c r="A27" s="3" t="s">
        <v>2826</v>
      </c>
      <c r="B27" s="3"/>
      <c r="C27" s="3"/>
      <c r="D27" s="3"/>
      <c r="E27" s="3"/>
      <c r="F27" s="3"/>
      <c r="G27" s="3"/>
      <c r="H27" s="3"/>
      <c r="I27" s="3"/>
    </row>
    <row r="28" spans="1:9" ht="34.5" customHeight="1">
      <c r="A28" s="3" t="s">
        <v>2827</v>
      </c>
      <c r="B28" s="3"/>
      <c r="C28" s="3"/>
      <c r="D28" s="3"/>
      <c r="E28" s="3"/>
      <c r="F28" s="3"/>
      <c r="G28" s="3"/>
      <c r="H28" s="3"/>
      <c r="I28" s="3"/>
    </row>
    <row r="29" spans="1:9" ht="33.75" customHeight="1">
      <c r="A29" s="3" t="s">
        <v>2828</v>
      </c>
      <c r="B29" s="3"/>
      <c r="C29" s="3"/>
      <c r="D29" s="3"/>
      <c r="E29" s="3"/>
      <c r="F29" s="3"/>
      <c r="G29" s="3"/>
      <c r="H29" s="3"/>
      <c r="I29" s="3"/>
    </row>
    <row r="30" spans="1:9" ht="46.5" customHeight="1">
      <c r="A30" s="3" t="s">
        <v>2829</v>
      </c>
      <c r="B30" s="3"/>
      <c r="C30" s="3"/>
      <c r="D30" s="3"/>
      <c r="E30" s="3"/>
      <c r="F30" s="3"/>
      <c r="G30" s="3"/>
      <c r="H30" s="3"/>
      <c r="I30" s="3"/>
    </row>
    <row r="31" spans="1:9" ht="18.75" customHeight="1">
      <c r="A31" s="3" t="s">
        <v>2830</v>
      </c>
      <c r="B31" s="3"/>
      <c r="C31" s="3"/>
      <c r="D31" s="3"/>
      <c r="E31" s="3"/>
      <c r="F31" s="3"/>
      <c r="G31" s="3"/>
      <c r="H31" s="3"/>
      <c r="I31" s="3"/>
    </row>
    <row r="32" spans="1:9" ht="32.25" customHeight="1">
      <c r="A32" s="3" t="s">
        <v>2831</v>
      </c>
      <c r="B32" s="3"/>
      <c r="C32" s="3"/>
      <c r="D32" s="3"/>
      <c r="E32" s="3"/>
      <c r="F32" s="3"/>
      <c r="G32" s="3"/>
      <c r="H32" s="3"/>
      <c r="I32" s="3"/>
    </row>
    <row r="33" spans="1:9" ht="31.5" customHeight="1">
      <c r="A33" s="99" t="s">
        <v>2832</v>
      </c>
      <c r="B33" s="3"/>
      <c r="C33" s="3"/>
      <c r="D33" s="3"/>
      <c r="E33" s="3"/>
      <c r="F33" s="3"/>
      <c r="G33" s="3"/>
      <c r="H33" s="3"/>
      <c r="I33" s="3"/>
    </row>
    <row r="34" spans="1:9" ht="18.75" customHeight="1">
      <c r="A34" s="299"/>
      <c r="B34" s="299"/>
      <c r="C34" s="299"/>
      <c r="D34" s="299"/>
      <c r="E34" s="299"/>
      <c r="F34" s="299"/>
      <c r="G34" s="299"/>
      <c r="H34" s="299"/>
      <c r="I34" s="299"/>
    </row>
  </sheetData>
  <sheetProtection/>
  <mergeCells count="32">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s>
  <printOptions/>
  <pageMargins left="0.75" right="0.75" top="1" bottom="1" header="0.5" footer="0.5"/>
  <pageSetup orientation="portrait" paperSize="9"/>
</worksheet>
</file>

<file path=xl/worksheets/sheet162.xml><?xml version="1.0" encoding="utf-8"?>
<worksheet xmlns="http://schemas.openxmlformats.org/spreadsheetml/2006/main" xmlns:r="http://schemas.openxmlformats.org/officeDocument/2006/relationships">
  <sheetPr>
    <tabColor indexed="41"/>
  </sheetPr>
  <dimension ref="A1:I6"/>
  <sheetViews>
    <sheetView workbookViewId="0" topLeftCell="A1">
      <selection activeCell="G19" sqref="G19"/>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25.5" customHeight="1"/>
    <row r="3" spans="1:9" ht="18.75" customHeight="1">
      <c r="A3" s="99" t="s">
        <v>274</v>
      </c>
      <c r="B3" s="99"/>
      <c r="C3" s="99"/>
      <c r="D3" s="99"/>
      <c r="E3" s="99"/>
      <c r="F3" s="99"/>
      <c r="G3" s="99"/>
      <c r="H3" s="99"/>
      <c r="I3" s="99"/>
    </row>
    <row r="4" spans="1:9" ht="28.5" customHeight="1">
      <c r="A4" s="3" t="s">
        <v>2833</v>
      </c>
      <c r="B4" s="3"/>
      <c r="C4" s="3"/>
      <c r="D4" s="3"/>
      <c r="E4" s="3"/>
      <c r="F4" s="3"/>
      <c r="G4" s="3"/>
      <c r="H4" s="3"/>
      <c r="I4" s="3"/>
    </row>
    <row r="5" spans="1:9" ht="18.75" customHeight="1">
      <c r="A5" s="99" t="s">
        <v>276</v>
      </c>
      <c r="B5" s="99"/>
      <c r="C5" s="99"/>
      <c r="D5" s="99"/>
      <c r="E5" s="99"/>
      <c r="F5" s="99"/>
      <c r="G5" s="99"/>
      <c r="H5" s="99"/>
      <c r="I5" s="99"/>
    </row>
    <row r="6" spans="1:9" ht="31.5" customHeight="1">
      <c r="A6" s="3" t="s">
        <v>2834</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 footer="0.5"/>
  <pageSetup orientation="portrait" paperSize="9"/>
</worksheet>
</file>

<file path=xl/worksheets/sheet163.xml><?xml version="1.0" encoding="utf-8"?>
<worksheet xmlns="http://schemas.openxmlformats.org/spreadsheetml/2006/main" xmlns:r="http://schemas.openxmlformats.org/officeDocument/2006/relationships">
  <sheetPr>
    <tabColor indexed="41"/>
  </sheetPr>
  <dimension ref="A1:D37"/>
  <sheetViews>
    <sheetView workbookViewId="0" topLeftCell="A1">
      <selection activeCell="F20" sqref="F20"/>
    </sheetView>
  </sheetViews>
  <sheetFormatPr defaultColWidth="9.00390625" defaultRowHeight="14.25"/>
  <cols>
    <col min="1" max="1" width="19.375" style="102" customWidth="1"/>
    <col min="2" max="2" width="13.625" style="102" customWidth="1"/>
    <col min="3" max="3" width="18.50390625" style="102" customWidth="1"/>
    <col min="4" max="4" width="17.875" style="102" customWidth="1"/>
    <col min="5" max="16384" width="9.00390625" style="102" customWidth="1"/>
  </cols>
  <sheetData>
    <row r="1" spans="1:4" ht="20.25">
      <c r="A1" s="6" t="s">
        <v>241</v>
      </c>
      <c r="B1" s="6"/>
      <c r="C1" s="6"/>
      <c r="D1" s="6"/>
    </row>
    <row r="2" ht="17.25" customHeight="1">
      <c r="A2" s="103"/>
    </row>
    <row r="3" spans="1:4" ht="22.5" customHeight="1">
      <c r="A3" s="104" t="s">
        <v>279</v>
      </c>
      <c r="B3" s="105" t="s">
        <v>280</v>
      </c>
      <c r="C3" s="105" t="s">
        <v>294</v>
      </c>
      <c r="D3" s="106" t="s">
        <v>293</v>
      </c>
    </row>
    <row r="4" spans="1:4" ht="12.75">
      <c r="A4" s="107" t="s">
        <v>2835</v>
      </c>
      <c r="B4" s="134" t="s">
        <v>390</v>
      </c>
      <c r="C4" s="109">
        <v>1677.335</v>
      </c>
      <c r="D4" s="110">
        <v>1699.501</v>
      </c>
    </row>
    <row r="5" spans="1:4" ht="12.75">
      <c r="A5" s="107" t="s">
        <v>2836</v>
      </c>
      <c r="B5" s="134"/>
      <c r="C5" s="112"/>
      <c r="D5" s="113"/>
    </row>
    <row r="6" spans="1:4" ht="12.75">
      <c r="A6" s="328" t="s">
        <v>2837</v>
      </c>
      <c r="B6" s="108" t="s">
        <v>390</v>
      </c>
      <c r="C6" s="112">
        <v>219.084</v>
      </c>
      <c r="D6" s="113">
        <v>219.084</v>
      </c>
    </row>
    <row r="7" spans="1:4" ht="12.75">
      <c r="A7" s="328" t="s">
        <v>2838</v>
      </c>
      <c r="B7" s="108" t="s">
        <v>390</v>
      </c>
      <c r="C7" s="112">
        <v>88.945</v>
      </c>
      <c r="D7" s="113">
        <v>88.945</v>
      </c>
    </row>
    <row r="8" spans="1:4" ht="12.75">
      <c r="A8" s="328" t="s">
        <v>2839</v>
      </c>
      <c r="B8" s="108" t="s">
        <v>390</v>
      </c>
      <c r="C8" s="112">
        <v>320.893</v>
      </c>
      <c r="D8" s="113">
        <v>320.644</v>
      </c>
    </row>
    <row r="9" spans="1:4" ht="12.75">
      <c r="A9" s="328" t="s">
        <v>2840</v>
      </c>
      <c r="B9" s="108" t="s">
        <v>390</v>
      </c>
      <c r="C9" s="112">
        <v>98.69</v>
      </c>
      <c r="D9" s="113">
        <v>96.069</v>
      </c>
    </row>
    <row r="10" spans="1:4" ht="12.75">
      <c r="A10" s="328" t="s">
        <v>2841</v>
      </c>
      <c r="B10" s="108" t="s">
        <v>390</v>
      </c>
      <c r="C10" s="112">
        <v>949.723</v>
      </c>
      <c r="D10" s="113">
        <v>974.759</v>
      </c>
    </row>
    <row r="11" spans="1:4" ht="12.75">
      <c r="A11" s="107" t="s">
        <v>2842</v>
      </c>
      <c r="B11" s="108"/>
      <c r="C11" s="112"/>
      <c r="D11" s="113"/>
    </row>
    <row r="12" spans="1:4" ht="12.75">
      <c r="A12" s="116" t="s">
        <v>2843</v>
      </c>
      <c r="B12" s="108" t="s">
        <v>390</v>
      </c>
      <c r="C12" s="112">
        <v>18.92</v>
      </c>
      <c r="D12" s="113">
        <v>18.92</v>
      </c>
    </row>
    <row r="13" spans="1:4" ht="12.75">
      <c r="A13" s="116" t="s">
        <v>2844</v>
      </c>
      <c r="B13" s="108" t="s">
        <v>390</v>
      </c>
      <c r="C13" s="112">
        <v>162.328</v>
      </c>
      <c r="D13" s="113">
        <v>173.627</v>
      </c>
    </row>
    <row r="14" spans="1:4" ht="12.75">
      <c r="A14" s="116" t="s">
        <v>2845</v>
      </c>
      <c r="B14" s="108" t="s">
        <v>390</v>
      </c>
      <c r="C14" s="112">
        <v>243.028</v>
      </c>
      <c r="D14" s="113">
        <v>205.586</v>
      </c>
    </row>
    <row r="15" spans="1:4" ht="12.75">
      <c r="A15" s="116" t="s">
        <v>2846</v>
      </c>
      <c r="B15" s="108" t="s">
        <v>390</v>
      </c>
      <c r="C15" s="112">
        <v>421.589</v>
      </c>
      <c r="D15" s="113">
        <v>435.845</v>
      </c>
    </row>
    <row r="16" spans="1:4" ht="12.75">
      <c r="A16" s="116" t="s">
        <v>2847</v>
      </c>
      <c r="B16" s="108" t="s">
        <v>390</v>
      </c>
      <c r="C16" s="112">
        <v>831.47</v>
      </c>
      <c r="D16" s="113">
        <v>865.523</v>
      </c>
    </row>
    <row r="17" spans="1:4" ht="12.75">
      <c r="A17" s="116" t="s">
        <v>2848</v>
      </c>
      <c r="B17" s="108" t="s">
        <v>390</v>
      </c>
      <c r="C17" s="112"/>
      <c r="D17" s="113"/>
    </row>
    <row r="18" spans="1:4" ht="12.75">
      <c r="A18" s="107" t="s">
        <v>2849</v>
      </c>
      <c r="B18" s="134" t="s">
        <v>382</v>
      </c>
      <c r="C18" s="329">
        <v>1429.185</v>
      </c>
      <c r="D18" s="330">
        <v>1434.937</v>
      </c>
    </row>
    <row r="19" spans="1:4" ht="12.75">
      <c r="A19" s="107" t="s">
        <v>2836</v>
      </c>
      <c r="B19" s="134"/>
      <c r="C19" s="331"/>
      <c r="D19" s="332"/>
    </row>
    <row r="20" spans="1:4" ht="12.75">
      <c r="A20" s="333" t="s">
        <v>2850</v>
      </c>
      <c r="B20" s="108" t="s">
        <v>382</v>
      </c>
      <c r="C20" s="331">
        <v>349.593</v>
      </c>
      <c r="D20" s="332">
        <v>348.139</v>
      </c>
    </row>
    <row r="21" spans="1:4" ht="12.75">
      <c r="A21" s="328" t="s">
        <v>2838</v>
      </c>
      <c r="B21" s="108" t="s">
        <v>382</v>
      </c>
      <c r="C21" s="331">
        <v>111.427</v>
      </c>
      <c r="D21" s="332">
        <v>111.427</v>
      </c>
    </row>
    <row r="22" spans="1:4" ht="12.75">
      <c r="A22" s="328" t="s">
        <v>2839</v>
      </c>
      <c r="B22" s="108" t="s">
        <v>382</v>
      </c>
      <c r="C22" s="331">
        <v>319.617</v>
      </c>
      <c r="D22" s="332">
        <v>311.445</v>
      </c>
    </row>
    <row r="23" spans="1:4" ht="12.75">
      <c r="A23" s="328" t="s">
        <v>2840</v>
      </c>
      <c r="B23" s="108" t="s">
        <v>382</v>
      </c>
      <c r="C23" s="331">
        <v>100.971</v>
      </c>
      <c r="D23" s="332">
        <v>100.598</v>
      </c>
    </row>
    <row r="24" spans="1:4" ht="12.75">
      <c r="A24" s="328" t="s">
        <v>2841</v>
      </c>
      <c r="B24" s="108" t="s">
        <v>382</v>
      </c>
      <c r="C24" s="331">
        <v>547.577</v>
      </c>
      <c r="D24" s="332">
        <v>563.328</v>
      </c>
    </row>
    <row r="25" spans="1:4" ht="12.75">
      <c r="A25" s="107" t="s">
        <v>2842</v>
      </c>
      <c r="B25" s="108"/>
      <c r="C25" s="331"/>
      <c r="D25" s="332"/>
    </row>
    <row r="26" spans="1:4" ht="12.75">
      <c r="A26" s="116" t="s">
        <v>2843</v>
      </c>
      <c r="B26" s="108" t="s">
        <v>382</v>
      </c>
      <c r="C26" s="331">
        <v>51.483</v>
      </c>
      <c r="D26" s="332">
        <v>51.483</v>
      </c>
    </row>
    <row r="27" spans="1:4" ht="12.75">
      <c r="A27" s="116" t="s">
        <v>2844</v>
      </c>
      <c r="B27" s="108" t="s">
        <v>382</v>
      </c>
      <c r="C27" s="331">
        <v>358.279</v>
      </c>
      <c r="D27" s="332">
        <v>382.288</v>
      </c>
    </row>
    <row r="28" spans="1:4" ht="12.75">
      <c r="A28" s="116" t="s">
        <v>2845</v>
      </c>
      <c r="B28" s="108" t="s">
        <v>382</v>
      </c>
      <c r="C28" s="331">
        <v>298.602</v>
      </c>
      <c r="D28" s="332">
        <v>282.326</v>
      </c>
    </row>
    <row r="29" spans="1:4" ht="12.75">
      <c r="A29" s="116" t="s">
        <v>2846</v>
      </c>
      <c r="B29" s="108" t="s">
        <v>382</v>
      </c>
      <c r="C29" s="331">
        <v>299.433</v>
      </c>
      <c r="D29" s="332">
        <v>289.701</v>
      </c>
    </row>
    <row r="30" spans="1:4" ht="12.75">
      <c r="A30" s="116" t="s">
        <v>2847</v>
      </c>
      <c r="B30" s="108" t="s">
        <v>382</v>
      </c>
      <c r="C30" s="331">
        <v>421.388</v>
      </c>
      <c r="D30" s="332">
        <v>429.139</v>
      </c>
    </row>
    <row r="31" spans="1:4" ht="12.75">
      <c r="A31" s="116" t="s">
        <v>2848</v>
      </c>
      <c r="B31" s="108" t="s">
        <v>382</v>
      </c>
      <c r="C31" s="331"/>
      <c r="D31" s="332"/>
    </row>
    <row r="32" spans="1:4" ht="12.75">
      <c r="A32" s="107" t="s">
        <v>2851</v>
      </c>
      <c r="B32" s="134" t="s">
        <v>2309</v>
      </c>
      <c r="C32" s="109">
        <v>634</v>
      </c>
      <c r="D32" s="110">
        <v>652</v>
      </c>
    </row>
    <row r="33" spans="1:4" ht="12.75">
      <c r="A33" s="107" t="s">
        <v>2852</v>
      </c>
      <c r="B33" s="134" t="s">
        <v>2853</v>
      </c>
      <c r="C33" s="109">
        <v>59768.14</v>
      </c>
      <c r="D33" s="110">
        <v>59766.35</v>
      </c>
    </row>
    <row r="34" spans="1:4" ht="12.75">
      <c r="A34" s="107" t="s">
        <v>2854</v>
      </c>
      <c r="B34" s="134" t="s">
        <v>2855</v>
      </c>
      <c r="C34" s="109">
        <v>23</v>
      </c>
      <c r="D34" s="110">
        <v>23</v>
      </c>
    </row>
    <row r="35" spans="1:4" ht="13.5">
      <c r="A35" s="334" t="s">
        <v>2856</v>
      </c>
      <c r="B35" s="335" t="s">
        <v>2853</v>
      </c>
      <c r="C35" s="336">
        <v>17136.6</v>
      </c>
      <c r="D35" s="337">
        <v>17136.6</v>
      </c>
    </row>
    <row r="36" spans="1:4" ht="12.75">
      <c r="A36" s="156" t="s">
        <v>2857</v>
      </c>
      <c r="B36" s="156"/>
      <c r="C36" s="156"/>
      <c r="D36" s="156"/>
    </row>
    <row r="37" spans="1:4" ht="12.75">
      <c r="A37" s="123"/>
      <c r="B37" s="123"/>
      <c r="C37" s="123"/>
      <c r="D37" s="123"/>
    </row>
  </sheetData>
  <sheetProtection/>
  <mergeCells count="2">
    <mergeCell ref="A1:D1"/>
    <mergeCell ref="A36:D36"/>
  </mergeCells>
  <printOptions/>
  <pageMargins left="0.75" right="0.75" top="1" bottom="1" header="0.5" footer="0.5"/>
  <pageSetup horizontalDpi="600" verticalDpi="600" orientation="portrait" paperSize="9"/>
</worksheet>
</file>

<file path=xl/worksheets/sheet164.xml><?xml version="1.0" encoding="utf-8"?>
<worksheet xmlns="http://schemas.openxmlformats.org/spreadsheetml/2006/main" xmlns:r="http://schemas.openxmlformats.org/officeDocument/2006/relationships">
  <sheetPr>
    <tabColor indexed="41"/>
  </sheetPr>
  <dimension ref="A1:E18"/>
  <sheetViews>
    <sheetView workbookViewId="0" topLeftCell="A1">
      <selection activeCell="G9" sqref="G9"/>
    </sheetView>
  </sheetViews>
  <sheetFormatPr defaultColWidth="9.00390625" defaultRowHeight="34.5" customHeight="1"/>
  <cols>
    <col min="1" max="1" width="23.50390625" style="123" customWidth="1"/>
    <col min="2" max="2" width="8.50390625" style="312" customWidth="1"/>
    <col min="3" max="4" width="22.375" style="123" customWidth="1"/>
    <col min="5" max="16384" width="9.00390625" style="123" customWidth="1"/>
  </cols>
  <sheetData>
    <row r="1" spans="1:4" ht="36.75" customHeight="1">
      <c r="A1" s="300" t="s">
        <v>242</v>
      </c>
      <c r="B1" s="300"/>
      <c r="C1" s="300"/>
      <c r="D1" s="300"/>
    </row>
    <row r="2" spans="1:5" ht="37.5" customHeight="1">
      <c r="A2" s="313" t="s">
        <v>279</v>
      </c>
      <c r="B2" s="313" t="s">
        <v>280</v>
      </c>
      <c r="C2" s="105" t="s">
        <v>294</v>
      </c>
      <c r="D2" s="106" t="s">
        <v>293</v>
      </c>
      <c r="E2" s="231"/>
    </row>
    <row r="3" spans="1:5" ht="36" customHeight="1">
      <c r="A3" s="314" t="s">
        <v>2858</v>
      </c>
      <c r="B3" s="315" t="s">
        <v>400</v>
      </c>
      <c r="C3" s="316">
        <v>24</v>
      </c>
      <c r="D3" s="317">
        <v>24</v>
      </c>
      <c r="E3" s="231"/>
    </row>
    <row r="4" spans="1:5" ht="36" customHeight="1">
      <c r="A4" s="314" t="s">
        <v>2859</v>
      </c>
      <c r="B4" s="315" t="s">
        <v>400</v>
      </c>
      <c r="C4" s="316">
        <v>15</v>
      </c>
      <c r="D4" s="317">
        <v>15</v>
      </c>
      <c r="E4" s="231"/>
    </row>
    <row r="5" spans="1:5" ht="36" customHeight="1">
      <c r="A5" s="314" t="s">
        <v>2860</v>
      </c>
      <c r="B5" s="315" t="s">
        <v>400</v>
      </c>
      <c r="C5" s="316">
        <v>5</v>
      </c>
      <c r="D5" s="317">
        <v>5</v>
      </c>
      <c r="E5" s="231"/>
    </row>
    <row r="6" spans="1:5" ht="36" customHeight="1">
      <c r="A6" s="314" t="s">
        <v>2861</v>
      </c>
      <c r="B6" s="315" t="s">
        <v>400</v>
      </c>
      <c r="C6" s="316">
        <v>18</v>
      </c>
      <c r="D6" s="317">
        <v>18</v>
      </c>
      <c r="E6" s="231"/>
    </row>
    <row r="7" spans="1:5" ht="36" customHeight="1">
      <c r="A7" s="314" t="s">
        <v>2862</v>
      </c>
      <c r="B7" s="315" t="s">
        <v>400</v>
      </c>
      <c r="C7" s="316">
        <v>9</v>
      </c>
      <c r="D7" s="317">
        <v>9</v>
      </c>
      <c r="E7" s="231"/>
    </row>
    <row r="8" spans="1:5" ht="36" customHeight="1">
      <c r="A8" s="318" t="s">
        <v>2863</v>
      </c>
      <c r="B8" s="315"/>
      <c r="C8" s="319"/>
      <c r="D8" s="320"/>
      <c r="E8" s="231"/>
    </row>
    <row r="9" spans="1:5" ht="36" customHeight="1">
      <c r="A9" s="314" t="s">
        <v>2864</v>
      </c>
      <c r="B9" s="315" t="s">
        <v>2865</v>
      </c>
      <c r="C9" s="319">
        <v>38.41</v>
      </c>
      <c r="D9" s="320">
        <v>65.6</v>
      </c>
      <c r="E9" s="231"/>
    </row>
    <row r="10" spans="1:5" ht="36" customHeight="1">
      <c r="A10" s="314" t="s">
        <v>2866</v>
      </c>
      <c r="B10" s="315" t="s">
        <v>2865</v>
      </c>
      <c r="C10" s="319">
        <v>4.8</v>
      </c>
      <c r="D10" s="320">
        <v>6.7</v>
      </c>
      <c r="E10" s="231"/>
    </row>
    <row r="11" spans="1:5" ht="36" customHeight="1">
      <c r="A11" s="314" t="s">
        <v>2867</v>
      </c>
      <c r="B11" s="315" t="s">
        <v>2868</v>
      </c>
      <c r="C11" s="319">
        <v>0.16</v>
      </c>
      <c r="D11" s="320">
        <v>0.3</v>
      </c>
      <c r="E11" s="231"/>
    </row>
    <row r="12" spans="1:5" ht="36" customHeight="1">
      <c r="A12" s="314" t="s">
        <v>2869</v>
      </c>
      <c r="B12" s="315" t="s">
        <v>2870</v>
      </c>
      <c r="C12" s="319">
        <v>1343.56</v>
      </c>
      <c r="D12" s="320">
        <v>1048</v>
      </c>
      <c r="E12" s="231"/>
    </row>
    <row r="13" spans="1:5" ht="36" customHeight="1">
      <c r="A13" s="314" t="s">
        <v>2871</v>
      </c>
      <c r="B13" s="315" t="s">
        <v>2870</v>
      </c>
      <c r="C13" s="319">
        <v>37.09</v>
      </c>
      <c r="D13" s="320">
        <v>36.7</v>
      </c>
      <c r="E13" s="231"/>
    </row>
    <row r="14" spans="1:5" ht="36" customHeight="1">
      <c r="A14" s="314" t="s">
        <v>2872</v>
      </c>
      <c r="B14" s="315" t="s">
        <v>341</v>
      </c>
      <c r="C14" s="319">
        <v>1232</v>
      </c>
      <c r="D14" s="320">
        <v>1123.6</v>
      </c>
      <c r="E14" s="231"/>
    </row>
    <row r="15" spans="1:5" ht="36" customHeight="1">
      <c r="A15" s="314" t="s">
        <v>2873</v>
      </c>
      <c r="B15" s="315" t="s">
        <v>341</v>
      </c>
      <c r="C15" s="319">
        <v>175970.17</v>
      </c>
      <c r="D15" s="320">
        <v>152956.8</v>
      </c>
      <c r="E15" s="231"/>
    </row>
    <row r="16" spans="1:5" ht="36" customHeight="1">
      <c r="A16" s="318" t="s">
        <v>2874</v>
      </c>
      <c r="B16" s="321" t="s">
        <v>339</v>
      </c>
      <c r="C16" s="322">
        <v>227</v>
      </c>
      <c r="D16" s="323">
        <v>256</v>
      </c>
      <c r="E16" s="231"/>
    </row>
    <row r="17" spans="1:5" ht="36" customHeight="1">
      <c r="A17" s="324" t="s">
        <v>2875</v>
      </c>
      <c r="B17" s="325" t="s">
        <v>339</v>
      </c>
      <c r="C17" s="326">
        <v>221</v>
      </c>
      <c r="D17" s="327">
        <v>228</v>
      </c>
      <c r="E17" s="231"/>
    </row>
    <row r="18" spans="1:4" ht="34.5" customHeight="1">
      <c r="A18" s="185" t="s">
        <v>2876</v>
      </c>
      <c r="B18" s="185"/>
      <c r="C18" s="185"/>
      <c r="D18" s="185"/>
    </row>
  </sheetData>
  <sheetProtection/>
  <mergeCells count="1">
    <mergeCell ref="A1:D1"/>
  </mergeCells>
  <printOptions/>
  <pageMargins left="0.75" right="0.75" top="1" bottom="1" header="0.5" footer="0.5"/>
  <pageSetup orientation="portrait" paperSize="9"/>
</worksheet>
</file>

<file path=xl/worksheets/sheet165.xml><?xml version="1.0" encoding="utf-8"?>
<worksheet xmlns="http://schemas.openxmlformats.org/spreadsheetml/2006/main" xmlns:r="http://schemas.openxmlformats.org/officeDocument/2006/relationships">
  <sheetPr>
    <tabColor indexed="41"/>
  </sheetPr>
  <dimension ref="A1:C14"/>
  <sheetViews>
    <sheetView workbookViewId="0" topLeftCell="A1">
      <selection activeCell="E4" sqref="E4"/>
    </sheetView>
  </sheetViews>
  <sheetFormatPr defaultColWidth="9.00390625" defaultRowHeight="30" customHeight="1"/>
  <cols>
    <col min="1" max="1" width="36.375" style="123" customWidth="1"/>
    <col min="2" max="2" width="39.125" style="123" customWidth="1"/>
    <col min="3" max="3" width="9.00390625" style="231" customWidth="1"/>
    <col min="4" max="16384" width="9.00390625" style="123" customWidth="1"/>
  </cols>
  <sheetData>
    <row r="1" spans="1:2" ht="58.5" customHeight="1">
      <c r="A1" s="300" t="s">
        <v>243</v>
      </c>
      <c r="B1" s="300"/>
    </row>
    <row r="2" spans="1:2" ht="28.5" customHeight="1">
      <c r="A2" s="300"/>
      <c r="B2" s="311" t="s">
        <v>2877</v>
      </c>
    </row>
    <row r="3" spans="1:2" ht="36" customHeight="1">
      <c r="A3" s="302" t="s">
        <v>279</v>
      </c>
      <c r="B3" s="106" t="s">
        <v>294</v>
      </c>
    </row>
    <row r="4" spans="1:3" ht="36" customHeight="1">
      <c r="A4" s="303" t="s">
        <v>2878</v>
      </c>
      <c r="B4" s="304">
        <v>1050</v>
      </c>
      <c r="C4" s="305"/>
    </row>
    <row r="5" spans="1:3" ht="36" customHeight="1">
      <c r="A5" s="306" t="s">
        <v>2879</v>
      </c>
      <c r="B5" s="307">
        <v>879</v>
      </c>
      <c r="C5" s="305"/>
    </row>
    <row r="6" spans="1:3" ht="36" customHeight="1">
      <c r="A6" s="308" t="s">
        <v>2880</v>
      </c>
      <c r="B6" s="309">
        <v>28</v>
      </c>
      <c r="C6" s="305"/>
    </row>
    <row r="7" spans="1:3" ht="36" customHeight="1">
      <c r="A7" s="308" t="s">
        <v>2881</v>
      </c>
      <c r="B7" s="309">
        <v>480</v>
      </c>
      <c r="C7" s="305"/>
    </row>
    <row r="8" spans="1:3" ht="36" customHeight="1">
      <c r="A8" s="308" t="s">
        <v>2882</v>
      </c>
      <c r="B8" s="309">
        <v>371</v>
      </c>
      <c r="C8" s="305"/>
    </row>
    <row r="9" spans="1:3" ht="36" customHeight="1">
      <c r="A9" s="308" t="s">
        <v>1624</v>
      </c>
      <c r="B9" s="309"/>
      <c r="C9" s="305"/>
    </row>
    <row r="10" spans="1:3" ht="36" customHeight="1">
      <c r="A10" s="306" t="s">
        <v>2883</v>
      </c>
      <c r="B10" s="309"/>
      <c r="C10" s="305"/>
    </row>
    <row r="11" spans="1:3" ht="36" customHeight="1">
      <c r="A11" s="306" t="s">
        <v>2884</v>
      </c>
      <c r="B11" s="307">
        <v>171</v>
      </c>
      <c r="C11" s="305"/>
    </row>
    <row r="12" spans="1:3" ht="36" customHeight="1">
      <c r="A12" s="308" t="s">
        <v>2885</v>
      </c>
      <c r="B12" s="309"/>
      <c r="C12" s="310"/>
    </row>
    <row r="13" spans="1:2" ht="23.25" customHeight="1">
      <c r="A13" s="140" t="s">
        <v>2886</v>
      </c>
      <c r="B13" s="140"/>
    </row>
    <row r="14" ht="30" customHeight="1">
      <c r="A14"/>
    </row>
  </sheetData>
  <sheetProtection/>
  <mergeCells count="2">
    <mergeCell ref="A1:B1"/>
    <mergeCell ref="A13:B13"/>
  </mergeCells>
  <printOptions/>
  <pageMargins left="0.75" right="0.75" top="1" bottom="1" header="0.5" footer="0.5"/>
  <pageSetup orientation="portrait" paperSize="9"/>
</worksheet>
</file>

<file path=xl/worksheets/sheet166.xml><?xml version="1.0" encoding="utf-8"?>
<worksheet xmlns="http://schemas.openxmlformats.org/spreadsheetml/2006/main" xmlns:r="http://schemas.openxmlformats.org/officeDocument/2006/relationships">
  <sheetPr>
    <tabColor indexed="41"/>
  </sheetPr>
  <dimension ref="A1:C18"/>
  <sheetViews>
    <sheetView workbookViewId="0" topLeftCell="A1">
      <selection activeCell="F15" sqref="F15"/>
    </sheetView>
  </sheetViews>
  <sheetFormatPr defaultColWidth="9.00390625" defaultRowHeight="30" customHeight="1"/>
  <cols>
    <col min="1" max="1" width="36.375" style="123" customWidth="1"/>
    <col min="2" max="2" width="39.125" style="123" customWidth="1"/>
    <col min="3" max="3" width="9.00390625" style="231" customWidth="1"/>
    <col min="4" max="16384" width="9.00390625" style="123" customWidth="1"/>
  </cols>
  <sheetData>
    <row r="1" spans="1:2" ht="48.75" customHeight="1">
      <c r="A1" s="300" t="s">
        <v>244</v>
      </c>
      <c r="B1" s="300"/>
    </row>
    <row r="2" spans="1:2" ht="13.5" customHeight="1">
      <c r="A2" s="300"/>
      <c r="B2" s="301" t="s">
        <v>2877</v>
      </c>
    </row>
    <row r="3" spans="1:2" ht="36" customHeight="1">
      <c r="A3" s="302" t="s">
        <v>279</v>
      </c>
      <c r="B3" s="106" t="s">
        <v>294</v>
      </c>
    </row>
    <row r="4" spans="1:3" ht="36" customHeight="1">
      <c r="A4" s="303" t="s">
        <v>2297</v>
      </c>
      <c r="B4" s="304">
        <v>8836.0148</v>
      </c>
      <c r="C4" s="305"/>
    </row>
    <row r="5" spans="1:3" ht="36" customHeight="1">
      <c r="A5" s="306" t="s">
        <v>2887</v>
      </c>
      <c r="B5" s="307">
        <v>2727.96</v>
      </c>
      <c r="C5" s="305"/>
    </row>
    <row r="6" spans="1:3" ht="36" customHeight="1">
      <c r="A6" s="308" t="s">
        <v>2888</v>
      </c>
      <c r="B6" s="309">
        <v>1608.83</v>
      </c>
      <c r="C6" s="305"/>
    </row>
    <row r="7" spans="1:3" ht="36" customHeight="1">
      <c r="A7" s="308" t="s">
        <v>2889</v>
      </c>
      <c r="B7" s="309">
        <v>725.89</v>
      </c>
      <c r="C7" s="305"/>
    </row>
    <row r="8" spans="1:3" ht="36" customHeight="1">
      <c r="A8" s="308" t="s">
        <v>438</v>
      </c>
      <c r="B8" s="309">
        <v>393.24</v>
      </c>
      <c r="C8" s="305"/>
    </row>
    <row r="9" spans="1:3" ht="36" customHeight="1">
      <c r="A9" s="306" t="s">
        <v>2301</v>
      </c>
      <c r="B9" s="307">
        <v>3228.64</v>
      </c>
      <c r="C9" s="305"/>
    </row>
    <row r="10" spans="1:3" ht="36" customHeight="1">
      <c r="A10" s="308" t="s">
        <v>2881</v>
      </c>
      <c r="B10" s="309">
        <v>1403.44</v>
      </c>
      <c r="C10" s="305"/>
    </row>
    <row r="11" spans="1:3" ht="36" customHeight="1">
      <c r="A11" s="308" t="s">
        <v>2882</v>
      </c>
      <c r="B11" s="309">
        <v>1825.1999999999998</v>
      </c>
      <c r="C11" s="305"/>
    </row>
    <row r="12" spans="1:3" ht="36" customHeight="1">
      <c r="A12" s="308" t="s">
        <v>2890</v>
      </c>
      <c r="B12" s="309">
        <v>1320.05</v>
      </c>
      <c r="C12" s="305"/>
    </row>
    <row r="13" spans="1:3" ht="36" customHeight="1">
      <c r="A13" s="308" t="s">
        <v>2891</v>
      </c>
      <c r="B13" s="309">
        <v>505.15</v>
      </c>
      <c r="C13" s="305"/>
    </row>
    <row r="14" spans="1:3" ht="36" customHeight="1">
      <c r="A14" s="306" t="s">
        <v>2303</v>
      </c>
      <c r="B14" s="307">
        <v>2879.4148</v>
      </c>
      <c r="C14" s="305"/>
    </row>
    <row r="15" spans="1:3" ht="36" customHeight="1">
      <c r="A15" s="308" t="s">
        <v>2892</v>
      </c>
      <c r="B15" s="309">
        <v>2822.1329</v>
      </c>
      <c r="C15" s="305"/>
    </row>
    <row r="16" spans="1:3" ht="36" customHeight="1">
      <c r="A16" s="308" t="s">
        <v>2893</v>
      </c>
      <c r="B16" s="309">
        <v>57.2819</v>
      </c>
      <c r="C16" s="310"/>
    </row>
    <row r="17" spans="1:2" ht="23.25" customHeight="1">
      <c r="A17" s="140" t="s">
        <v>2886</v>
      </c>
      <c r="B17" s="140"/>
    </row>
    <row r="18" ht="30" customHeight="1">
      <c r="A18"/>
    </row>
  </sheetData>
  <sheetProtection/>
  <mergeCells count="2">
    <mergeCell ref="A1:B1"/>
    <mergeCell ref="A17:B17"/>
  </mergeCells>
  <printOptions/>
  <pageMargins left="0.75" right="0.75" top="1" bottom="1" header="0.5" footer="0.5"/>
  <pageSetup orientation="portrait" paperSize="9"/>
</worksheet>
</file>

<file path=xl/worksheets/sheet167.xml><?xml version="1.0" encoding="utf-8"?>
<worksheet xmlns="http://schemas.openxmlformats.org/spreadsheetml/2006/main" xmlns:r="http://schemas.openxmlformats.org/officeDocument/2006/relationships">
  <sheetPr>
    <tabColor indexed="41"/>
  </sheetPr>
  <dimension ref="A1:I15"/>
  <sheetViews>
    <sheetView workbookViewId="0" topLeftCell="A1">
      <selection activeCell="O12" sqref="O12"/>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1" customHeight="1"/>
    <row r="3" spans="1:9" s="299" customFormat="1" ht="18.75" customHeight="1">
      <c r="A3" s="100" t="s">
        <v>2894</v>
      </c>
      <c r="B3" s="100"/>
      <c r="C3" s="100"/>
      <c r="D3" s="100"/>
      <c r="E3" s="100"/>
      <c r="F3" s="100"/>
      <c r="G3" s="100"/>
      <c r="H3" s="100"/>
      <c r="I3" s="100"/>
    </row>
    <row r="4" spans="1:9" s="299" customFormat="1" ht="99" customHeight="1">
      <c r="A4" s="3" t="s">
        <v>2895</v>
      </c>
      <c r="B4" s="3"/>
      <c r="C4" s="3"/>
      <c r="D4" s="3"/>
      <c r="E4" s="3"/>
      <c r="F4" s="3"/>
      <c r="G4" s="3"/>
      <c r="H4" s="3"/>
      <c r="I4" s="3"/>
    </row>
    <row r="5" spans="1:9" s="299" customFormat="1" ht="18.75" customHeight="1">
      <c r="A5" s="100" t="s">
        <v>2896</v>
      </c>
      <c r="B5" s="100"/>
      <c r="C5" s="100"/>
      <c r="D5" s="100"/>
      <c r="E5" s="100"/>
      <c r="F5" s="100"/>
      <c r="G5" s="100"/>
      <c r="H5" s="100"/>
      <c r="I5" s="100"/>
    </row>
    <row r="6" spans="1:9" s="299" customFormat="1" ht="39" customHeight="1">
      <c r="A6" s="3" t="s">
        <v>2897</v>
      </c>
      <c r="B6" s="3"/>
      <c r="C6" s="3"/>
      <c r="D6" s="3"/>
      <c r="E6" s="3"/>
      <c r="F6" s="3"/>
      <c r="G6" s="3"/>
      <c r="H6" s="3"/>
      <c r="I6" s="3"/>
    </row>
    <row r="7" spans="1:9" s="299" customFormat="1" ht="23.25" customHeight="1">
      <c r="A7" s="3" t="s">
        <v>2898</v>
      </c>
      <c r="B7" s="3"/>
      <c r="C7" s="3"/>
      <c r="D7" s="3"/>
      <c r="E7" s="3"/>
      <c r="F7" s="3"/>
      <c r="G7" s="3"/>
      <c r="H7" s="3"/>
      <c r="I7" s="3"/>
    </row>
    <row r="8" spans="1:9" s="299" customFormat="1" ht="27.75" customHeight="1">
      <c r="A8" s="100" t="s">
        <v>2899</v>
      </c>
      <c r="B8" s="100"/>
      <c r="C8" s="100"/>
      <c r="D8" s="100"/>
      <c r="E8" s="100"/>
      <c r="F8" s="100"/>
      <c r="G8" s="100"/>
      <c r="H8" s="100"/>
      <c r="I8" s="100"/>
    </row>
    <row r="9" spans="1:9" s="299" customFormat="1" ht="45.75" customHeight="1">
      <c r="A9" s="3" t="s">
        <v>2900</v>
      </c>
      <c r="B9" s="3"/>
      <c r="C9" s="3"/>
      <c r="D9" s="3"/>
      <c r="E9" s="3"/>
      <c r="F9" s="3"/>
      <c r="G9" s="3"/>
      <c r="H9" s="3"/>
      <c r="I9" s="3"/>
    </row>
    <row r="10" spans="1:9" s="299" customFormat="1" ht="36" customHeight="1">
      <c r="A10" s="3" t="s">
        <v>2901</v>
      </c>
      <c r="B10" s="3"/>
      <c r="C10" s="3"/>
      <c r="D10" s="3"/>
      <c r="E10" s="3"/>
      <c r="F10" s="3"/>
      <c r="G10" s="3"/>
      <c r="H10" s="3"/>
      <c r="I10" s="3"/>
    </row>
    <row r="11" spans="1:9" ht="33" customHeight="1">
      <c r="A11" s="3" t="s">
        <v>2902</v>
      </c>
      <c r="B11" s="3"/>
      <c r="C11" s="3"/>
      <c r="D11" s="3"/>
      <c r="E11" s="3"/>
      <c r="F11" s="3"/>
      <c r="G11" s="3"/>
      <c r="H11" s="3"/>
      <c r="I11" s="3"/>
    </row>
    <row r="12" spans="1:9" ht="21.75" customHeight="1">
      <c r="A12" s="3" t="s">
        <v>2396</v>
      </c>
      <c r="B12" s="3"/>
      <c r="C12" s="3"/>
      <c r="D12" s="3"/>
      <c r="E12" s="3"/>
      <c r="F12" s="3"/>
      <c r="G12" s="3"/>
      <c r="H12" s="3"/>
      <c r="I12" s="3"/>
    </row>
    <row r="13" spans="1:9" ht="21.75" customHeight="1">
      <c r="A13" s="3" t="s">
        <v>2903</v>
      </c>
      <c r="B13" s="3"/>
      <c r="C13" s="3"/>
      <c r="D13" s="3"/>
      <c r="E13" s="3"/>
      <c r="F13" s="3"/>
      <c r="G13" s="3"/>
      <c r="H13" s="3"/>
      <c r="I13" s="3"/>
    </row>
    <row r="14" spans="1:9" ht="33.75" customHeight="1">
      <c r="A14" s="3" t="s">
        <v>2904</v>
      </c>
      <c r="B14" s="3"/>
      <c r="C14" s="3"/>
      <c r="D14" s="3"/>
      <c r="E14" s="3"/>
      <c r="F14" s="3"/>
      <c r="G14" s="3"/>
      <c r="H14" s="3"/>
      <c r="I14" s="3"/>
    </row>
    <row r="15" spans="1:9" ht="31.5" customHeight="1">
      <c r="A15" s="3" t="s">
        <v>2905</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orientation="portrait" paperSize="9"/>
</worksheet>
</file>

<file path=xl/worksheets/sheet168.xml><?xml version="1.0" encoding="utf-8"?>
<worksheet xmlns="http://schemas.openxmlformats.org/spreadsheetml/2006/main" xmlns:r="http://schemas.openxmlformats.org/officeDocument/2006/relationships">
  <sheetPr>
    <tabColor indexed="41"/>
  </sheetPr>
  <dimension ref="A1:I6"/>
  <sheetViews>
    <sheetView workbookViewId="0" topLeftCell="A1">
      <selection activeCell="M6" sqref="M6"/>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21" customHeight="1"/>
    <row r="3" spans="1:9" s="98" customFormat="1" ht="18.75" customHeight="1">
      <c r="A3" s="99" t="s">
        <v>274</v>
      </c>
      <c r="B3" s="99"/>
      <c r="C3" s="99"/>
      <c r="D3" s="99"/>
      <c r="E3" s="99"/>
      <c r="F3" s="99"/>
      <c r="G3" s="99"/>
      <c r="H3" s="99"/>
      <c r="I3" s="99"/>
    </row>
    <row r="4" spans="1:9" s="98" customFormat="1" ht="33.75" customHeight="1">
      <c r="A4" s="3" t="s">
        <v>2906</v>
      </c>
      <c r="B4" s="3"/>
      <c r="C4" s="3"/>
      <c r="D4" s="3"/>
      <c r="E4" s="3"/>
      <c r="F4" s="3"/>
      <c r="G4" s="3"/>
      <c r="H4" s="3"/>
      <c r="I4" s="3"/>
    </row>
    <row r="5" spans="1:9" s="98" customFormat="1" ht="18.75" customHeight="1">
      <c r="A5" s="99" t="s">
        <v>276</v>
      </c>
      <c r="B5" s="99"/>
      <c r="C5" s="99"/>
      <c r="D5" s="99"/>
      <c r="E5" s="99"/>
      <c r="F5" s="99"/>
      <c r="G5" s="99"/>
      <c r="H5" s="99"/>
      <c r="I5" s="99"/>
    </row>
    <row r="6" spans="1:9" s="98" customFormat="1" ht="211.5" customHeight="1">
      <c r="A6" s="3" t="s">
        <v>2907</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 footer="0.5"/>
  <pageSetup orientation="portrait" paperSize="9"/>
</worksheet>
</file>

<file path=xl/worksheets/sheet169.xml><?xml version="1.0" encoding="utf-8"?>
<worksheet xmlns="http://schemas.openxmlformats.org/spreadsheetml/2006/main" xmlns:r="http://schemas.openxmlformats.org/officeDocument/2006/relationships">
  <sheetPr>
    <tabColor indexed="41"/>
  </sheetPr>
  <dimension ref="A1:D20"/>
  <sheetViews>
    <sheetView workbookViewId="0" topLeftCell="A1">
      <selection activeCell="F12" sqref="F12"/>
    </sheetView>
  </sheetViews>
  <sheetFormatPr defaultColWidth="9.00390625" defaultRowHeight="14.25"/>
  <cols>
    <col min="1" max="1" width="27.625" style="102" customWidth="1"/>
    <col min="2" max="3" width="19.625" style="102" customWidth="1"/>
    <col min="4" max="16384" width="9.00390625" style="102" customWidth="1"/>
  </cols>
  <sheetData>
    <row r="1" spans="1:3" ht="20.25">
      <c r="A1" s="6" t="s">
        <v>246</v>
      </c>
      <c r="B1" s="6"/>
      <c r="C1" s="6"/>
    </row>
    <row r="2" spans="1:3" ht="24">
      <c r="A2" s="139"/>
      <c r="B2" s="286"/>
      <c r="C2" s="159" t="s">
        <v>426</v>
      </c>
    </row>
    <row r="3" spans="1:3" ht="18" customHeight="1">
      <c r="A3" s="251" t="s">
        <v>279</v>
      </c>
      <c r="B3" s="105" t="s">
        <v>294</v>
      </c>
      <c r="C3" s="106" t="s">
        <v>293</v>
      </c>
    </row>
    <row r="4" spans="1:4" ht="18" customHeight="1">
      <c r="A4" s="287" t="s">
        <v>2908</v>
      </c>
      <c r="B4" s="292">
        <v>44775</v>
      </c>
      <c r="C4" s="293">
        <v>45345.9</v>
      </c>
      <c r="D4" s="294"/>
    </row>
    <row r="5" spans="1:4" ht="18" customHeight="1">
      <c r="A5" s="257" t="s">
        <v>2909</v>
      </c>
      <c r="B5" s="295">
        <v>73.6</v>
      </c>
      <c r="C5" s="264">
        <v>69.4</v>
      </c>
      <c r="D5" s="294"/>
    </row>
    <row r="6" spans="1:4" ht="18" customHeight="1">
      <c r="A6" s="253" t="s">
        <v>2910</v>
      </c>
      <c r="B6" s="295">
        <v>661.8</v>
      </c>
      <c r="C6" s="264">
        <v>756.9</v>
      </c>
      <c r="D6" s="294"/>
    </row>
    <row r="7" spans="1:4" ht="18" customHeight="1">
      <c r="A7" s="253" t="s">
        <v>2911</v>
      </c>
      <c r="B7" s="295">
        <v>88.8</v>
      </c>
      <c r="C7" s="264">
        <v>71.4</v>
      </c>
      <c r="D7" s="294"/>
    </row>
    <row r="8" spans="1:4" ht="18" customHeight="1">
      <c r="A8" s="253" t="s">
        <v>2912</v>
      </c>
      <c r="B8" s="295">
        <v>3372.5</v>
      </c>
      <c r="C8" s="264">
        <v>4050.6</v>
      </c>
      <c r="D8" s="294"/>
    </row>
    <row r="9" spans="1:4" ht="18" customHeight="1">
      <c r="A9" s="253" t="s">
        <v>2913</v>
      </c>
      <c r="B9" s="295">
        <v>4367.4</v>
      </c>
      <c r="C9" s="264">
        <v>2231</v>
      </c>
      <c r="D9" s="294"/>
    </row>
    <row r="10" spans="1:4" ht="18" customHeight="1">
      <c r="A10" s="253" t="s">
        <v>2914</v>
      </c>
      <c r="B10" s="264">
        <v>557.3</v>
      </c>
      <c r="C10" s="264">
        <v>659.9</v>
      </c>
      <c r="D10" s="294"/>
    </row>
    <row r="11" spans="1:4" ht="18" customHeight="1">
      <c r="A11" s="253" t="s">
        <v>2915</v>
      </c>
      <c r="B11" s="264">
        <v>4194</v>
      </c>
      <c r="C11" s="264">
        <v>4793.8</v>
      </c>
      <c r="D11" s="294"/>
    </row>
    <row r="12" spans="1:4" ht="18" customHeight="1">
      <c r="A12" s="253" t="s">
        <v>2916</v>
      </c>
      <c r="B12" s="264">
        <v>12430.2</v>
      </c>
      <c r="C12" s="264">
        <v>11303.9</v>
      </c>
      <c r="D12" s="294"/>
    </row>
    <row r="13" spans="1:4" ht="18" customHeight="1">
      <c r="A13" s="257" t="s">
        <v>2917</v>
      </c>
      <c r="B13" s="264">
        <v>2040</v>
      </c>
      <c r="C13" s="264">
        <v>1532.4</v>
      </c>
      <c r="D13" s="294"/>
    </row>
    <row r="14" spans="1:4" ht="18" customHeight="1">
      <c r="A14" s="253" t="s">
        <v>2918</v>
      </c>
      <c r="B14" s="264">
        <v>201.9</v>
      </c>
      <c r="C14" s="264">
        <v>142.2</v>
      </c>
      <c r="D14" s="294"/>
    </row>
    <row r="15" spans="1:4" ht="18" customHeight="1">
      <c r="A15" s="291" t="s">
        <v>2919</v>
      </c>
      <c r="B15" s="296">
        <v>2267</v>
      </c>
      <c r="C15" s="296">
        <v>134.6</v>
      </c>
      <c r="D15" s="294"/>
    </row>
    <row r="16" spans="1:4" ht="18" customHeight="1">
      <c r="A16" s="253" t="s">
        <v>2920</v>
      </c>
      <c r="B16" s="264"/>
      <c r="C16" s="264"/>
      <c r="D16" s="294"/>
    </row>
    <row r="17" spans="1:4" ht="18" customHeight="1">
      <c r="A17" s="265" t="s">
        <v>2921</v>
      </c>
      <c r="B17" s="297">
        <v>2267</v>
      </c>
      <c r="C17" s="298">
        <v>134.6</v>
      </c>
      <c r="D17" s="294"/>
    </row>
    <row r="18" spans="1:3" ht="12.75">
      <c r="A18" s="185" t="s">
        <v>2922</v>
      </c>
      <c r="B18" s="185"/>
      <c r="C18" s="185"/>
    </row>
    <row r="20" spans="1:3" ht="12.75">
      <c r="A20" s="172"/>
      <c r="B20" s="172"/>
      <c r="C20" s="172"/>
    </row>
  </sheetData>
  <sheetProtection/>
  <mergeCells count="3">
    <mergeCell ref="A1:C1"/>
    <mergeCell ref="A18:C18"/>
    <mergeCell ref="A20:C20"/>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indexed="41"/>
  </sheetPr>
  <dimension ref="A1:I22"/>
  <sheetViews>
    <sheetView workbookViewId="0" topLeftCell="A1">
      <selection activeCell="L12" sqref="L12"/>
    </sheetView>
  </sheetViews>
  <sheetFormatPr defaultColWidth="9.00390625" defaultRowHeight="14.25"/>
  <cols>
    <col min="1" max="16384" width="9.00390625" style="1" customWidth="1"/>
  </cols>
  <sheetData>
    <row r="1" spans="1:9" ht="29.25">
      <c r="A1" s="2" t="s">
        <v>273</v>
      </c>
      <c r="B1" s="2"/>
      <c r="C1" s="2"/>
      <c r="D1" s="2"/>
      <c r="E1" s="2"/>
      <c r="F1" s="2"/>
      <c r="G1" s="2"/>
      <c r="H1" s="2"/>
      <c r="I1" s="2"/>
    </row>
    <row r="3" spans="1:9" ht="18.75" customHeight="1">
      <c r="A3" s="99" t="s">
        <v>274</v>
      </c>
      <c r="B3" s="99"/>
      <c r="C3" s="99"/>
      <c r="D3" s="99"/>
      <c r="E3" s="99"/>
      <c r="F3" s="99"/>
      <c r="G3" s="99"/>
      <c r="H3" s="99"/>
      <c r="I3" s="99"/>
    </row>
    <row r="4" spans="1:9" ht="50.25" customHeight="1">
      <c r="A4" s="3" t="s">
        <v>630</v>
      </c>
      <c r="B4" s="3"/>
      <c r="C4" s="3"/>
      <c r="D4" s="3"/>
      <c r="E4" s="3"/>
      <c r="F4" s="3"/>
      <c r="G4" s="3"/>
      <c r="H4" s="3"/>
      <c r="I4" s="3"/>
    </row>
    <row r="5" spans="1:9" ht="18.75" customHeight="1">
      <c r="A5" s="99" t="s">
        <v>631</v>
      </c>
      <c r="B5" s="99"/>
      <c r="C5" s="99"/>
      <c r="D5" s="99"/>
      <c r="E5" s="99"/>
      <c r="F5" s="99"/>
      <c r="G5" s="99"/>
      <c r="H5" s="99"/>
      <c r="I5" s="99"/>
    </row>
    <row r="6" spans="1:9" ht="61.5" customHeight="1">
      <c r="A6" s="3" t="s">
        <v>632</v>
      </c>
      <c r="B6" s="3"/>
      <c r="C6" s="3"/>
      <c r="D6" s="3"/>
      <c r="E6" s="3"/>
      <c r="F6" s="3"/>
      <c r="G6" s="3"/>
      <c r="H6" s="3"/>
      <c r="I6" s="3"/>
    </row>
    <row r="7" spans="1:9" ht="47.25" customHeight="1">
      <c r="A7" s="3" t="s">
        <v>633</v>
      </c>
      <c r="B7" s="3"/>
      <c r="C7" s="3"/>
      <c r="D7" s="3"/>
      <c r="E7" s="3"/>
      <c r="F7" s="3"/>
      <c r="G7" s="3"/>
      <c r="H7" s="3"/>
      <c r="I7" s="3"/>
    </row>
    <row r="8" spans="1:9" ht="34.5" customHeight="1">
      <c r="A8" s="3" t="s">
        <v>634</v>
      </c>
      <c r="B8" s="3"/>
      <c r="C8" s="3"/>
      <c r="D8" s="3"/>
      <c r="E8" s="3"/>
      <c r="F8" s="3"/>
      <c r="G8" s="3"/>
      <c r="H8" s="3"/>
      <c r="I8" s="3"/>
    </row>
    <row r="9" spans="1:9" ht="18.75" customHeight="1">
      <c r="A9" s="3" t="s">
        <v>635</v>
      </c>
      <c r="B9" s="3"/>
      <c r="C9" s="3"/>
      <c r="D9" s="3"/>
      <c r="E9" s="3"/>
      <c r="F9" s="3"/>
      <c r="G9" s="3"/>
      <c r="H9" s="3"/>
      <c r="I9" s="3"/>
    </row>
    <row r="10" spans="1:9" ht="18.75" customHeight="1">
      <c r="A10" s="3" t="s">
        <v>636</v>
      </c>
      <c r="B10" s="3"/>
      <c r="C10" s="3"/>
      <c r="D10" s="3"/>
      <c r="E10" s="3"/>
      <c r="F10" s="3"/>
      <c r="G10" s="3"/>
      <c r="H10" s="3"/>
      <c r="I10" s="3"/>
    </row>
    <row r="11" spans="1:9" ht="18.75" customHeight="1">
      <c r="A11" s="3" t="s">
        <v>637</v>
      </c>
      <c r="B11" s="3"/>
      <c r="C11" s="3"/>
      <c r="D11" s="3"/>
      <c r="E11" s="3"/>
      <c r="F11" s="3"/>
      <c r="G11" s="3"/>
      <c r="H11" s="3"/>
      <c r="I11" s="3"/>
    </row>
    <row r="12" spans="1:9" ht="18.75" customHeight="1">
      <c r="A12" s="99" t="s">
        <v>638</v>
      </c>
      <c r="B12" s="99"/>
      <c r="C12" s="99"/>
      <c r="D12" s="99"/>
      <c r="E12" s="99"/>
      <c r="F12" s="99"/>
      <c r="G12" s="99"/>
      <c r="H12" s="99"/>
      <c r="I12" s="99"/>
    </row>
    <row r="13" spans="1:9" ht="63.75" customHeight="1">
      <c r="A13" s="3" t="s">
        <v>639</v>
      </c>
      <c r="B13" s="3"/>
      <c r="C13" s="3"/>
      <c r="D13" s="3"/>
      <c r="E13" s="3"/>
      <c r="F13" s="3"/>
      <c r="G13" s="3"/>
      <c r="H13" s="3"/>
      <c r="I13" s="3"/>
    </row>
    <row r="14" spans="1:9" ht="33.75" customHeight="1">
      <c r="A14" s="3" t="s">
        <v>640</v>
      </c>
      <c r="B14" s="3"/>
      <c r="C14" s="3"/>
      <c r="D14" s="3"/>
      <c r="E14" s="3"/>
      <c r="F14" s="3"/>
      <c r="G14" s="3"/>
      <c r="H14" s="3"/>
      <c r="I14" s="3"/>
    </row>
    <row r="15" spans="1:9" ht="18.75" customHeight="1">
      <c r="A15" s="99" t="s">
        <v>641</v>
      </c>
      <c r="B15" s="99"/>
      <c r="C15" s="99"/>
      <c r="D15" s="99"/>
      <c r="E15" s="99"/>
      <c r="F15" s="99"/>
      <c r="G15" s="99"/>
      <c r="H15" s="99"/>
      <c r="I15" s="99"/>
    </row>
    <row r="16" spans="1:9" ht="49.5" customHeight="1">
      <c r="A16" s="3" t="s">
        <v>642</v>
      </c>
      <c r="B16" s="3"/>
      <c r="C16" s="3"/>
      <c r="D16" s="3"/>
      <c r="E16" s="3"/>
      <c r="F16" s="3"/>
      <c r="G16" s="3"/>
      <c r="H16" s="3"/>
      <c r="I16" s="3"/>
    </row>
    <row r="17" spans="1:9" ht="30" customHeight="1">
      <c r="A17" s="3" t="s">
        <v>643</v>
      </c>
      <c r="B17" s="3"/>
      <c r="C17" s="3"/>
      <c r="D17" s="3"/>
      <c r="E17" s="3"/>
      <c r="F17" s="3"/>
      <c r="G17" s="3"/>
      <c r="H17" s="3"/>
      <c r="I17" s="3"/>
    </row>
    <row r="18" spans="1:9" ht="18.75" customHeight="1">
      <c r="A18" s="3" t="s">
        <v>644</v>
      </c>
      <c r="B18" s="3"/>
      <c r="C18" s="3"/>
      <c r="D18" s="3"/>
      <c r="E18" s="3"/>
      <c r="F18" s="3"/>
      <c r="G18" s="3"/>
      <c r="H18" s="3"/>
      <c r="I18" s="3"/>
    </row>
    <row r="19" spans="1:9" ht="18.75" customHeight="1">
      <c r="A19" s="3" t="s">
        <v>645</v>
      </c>
      <c r="B19" s="3"/>
      <c r="C19" s="3"/>
      <c r="D19" s="3"/>
      <c r="E19" s="3"/>
      <c r="F19" s="3"/>
      <c r="G19" s="3"/>
      <c r="H19" s="3"/>
      <c r="I19" s="3"/>
    </row>
    <row r="20" spans="1:9" ht="18.75" customHeight="1">
      <c r="A20" s="3" t="s">
        <v>646</v>
      </c>
      <c r="B20" s="3"/>
      <c r="C20" s="3"/>
      <c r="D20" s="3"/>
      <c r="E20" s="3"/>
      <c r="F20" s="3"/>
      <c r="G20" s="3"/>
      <c r="H20" s="3"/>
      <c r="I20" s="3"/>
    </row>
    <row r="21" spans="1:9" ht="18.75" customHeight="1">
      <c r="A21" s="3" t="s">
        <v>647</v>
      </c>
      <c r="B21" s="3"/>
      <c r="C21" s="3"/>
      <c r="D21" s="3"/>
      <c r="E21" s="3"/>
      <c r="F21" s="3"/>
      <c r="G21" s="3"/>
      <c r="H21" s="3"/>
      <c r="I21" s="3"/>
    </row>
    <row r="22" spans="1:9" ht="166.5" customHeight="1">
      <c r="A22" s="3" t="s">
        <v>648</v>
      </c>
      <c r="B22" s="3"/>
      <c r="C22" s="3"/>
      <c r="D22" s="3"/>
      <c r="E22" s="3"/>
      <c r="F22" s="3"/>
      <c r="G22" s="3"/>
      <c r="H22" s="3"/>
      <c r="I22" s="3"/>
    </row>
  </sheetData>
  <sheetProtection/>
  <mergeCells count="21">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s>
  <printOptions/>
  <pageMargins left="0.75" right="0.75" top="1" bottom="1" header="0.5" footer="0.5"/>
  <pageSetup horizontalDpi="600" verticalDpi="600" orientation="portrait" paperSize="9"/>
</worksheet>
</file>

<file path=xl/worksheets/sheet170.xml><?xml version="1.0" encoding="utf-8"?>
<worksheet xmlns="http://schemas.openxmlformats.org/spreadsheetml/2006/main" xmlns:r="http://schemas.openxmlformats.org/officeDocument/2006/relationships">
  <sheetPr>
    <tabColor indexed="41"/>
  </sheetPr>
  <dimension ref="A1:E29"/>
  <sheetViews>
    <sheetView workbookViewId="0" topLeftCell="A1">
      <selection activeCell="G15" sqref="G15"/>
    </sheetView>
  </sheetViews>
  <sheetFormatPr defaultColWidth="9.00390625" defaultRowHeight="14.25"/>
  <cols>
    <col min="1" max="1" width="33.125" style="102" customWidth="1"/>
    <col min="2" max="2" width="10.50390625" style="102" customWidth="1"/>
    <col min="3" max="3" width="11.625" style="102" customWidth="1"/>
    <col min="4" max="4" width="13.375" style="102" customWidth="1"/>
    <col min="5" max="16384" width="9.00390625" style="102" customWidth="1"/>
  </cols>
  <sheetData>
    <row r="1" spans="1:4" ht="20.25">
      <c r="A1" s="6" t="s">
        <v>247</v>
      </c>
      <c r="B1" s="6"/>
      <c r="C1" s="6"/>
      <c r="D1" s="6"/>
    </row>
    <row r="2" spans="1:4" ht="24">
      <c r="A2" s="139"/>
      <c r="B2" s="139"/>
      <c r="C2" s="286"/>
      <c r="D2" s="286"/>
    </row>
    <row r="3" spans="1:4" ht="20.25" customHeight="1">
      <c r="A3" s="251" t="s">
        <v>279</v>
      </c>
      <c r="B3" s="252" t="s">
        <v>280</v>
      </c>
      <c r="C3" s="105" t="s">
        <v>294</v>
      </c>
      <c r="D3" s="106" t="s">
        <v>293</v>
      </c>
    </row>
    <row r="4" spans="1:5" ht="20.25" customHeight="1">
      <c r="A4" s="287" t="s">
        <v>2923</v>
      </c>
      <c r="B4" s="288"/>
      <c r="C4" s="289"/>
      <c r="D4" s="290"/>
      <c r="E4" s="101"/>
    </row>
    <row r="5" spans="1:5" ht="20.25" customHeight="1">
      <c r="A5" s="291" t="s">
        <v>2924</v>
      </c>
      <c r="B5" s="275" t="s">
        <v>400</v>
      </c>
      <c r="C5" s="276">
        <v>19</v>
      </c>
      <c r="D5" s="277">
        <v>23</v>
      </c>
      <c r="E5" s="101"/>
    </row>
    <row r="6" spans="1:5" ht="20.25" customHeight="1">
      <c r="A6" s="253" t="s">
        <v>2925</v>
      </c>
      <c r="B6" s="254" t="s">
        <v>400</v>
      </c>
      <c r="C6" s="255">
        <v>18</v>
      </c>
      <c r="D6" s="256">
        <v>22</v>
      </c>
      <c r="E6" s="101"/>
    </row>
    <row r="7" spans="1:5" ht="20.25" customHeight="1">
      <c r="A7" s="253" t="s">
        <v>2926</v>
      </c>
      <c r="B7" s="254" t="s">
        <v>400</v>
      </c>
      <c r="C7" s="255"/>
      <c r="D7" s="256"/>
      <c r="E7" s="101"/>
    </row>
    <row r="8" spans="1:5" ht="20.25" customHeight="1">
      <c r="A8" s="253" t="s">
        <v>2927</v>
      </c>
      <c r="B8" s="254" t="s">
        <v>400</v>
      </c>
      <c r="C8" s="255">
        <v>1</v>
      </c>
      <c r="D8" s="256">
        <v>1</v>
      </c>
      <c r="E8" s="101"/>
    </row>
    <row r="9" spans="1:5" ht="20.25" customHeight="1">
      <c r="A9" s="291" t="s">
        <v>2928</v>
      </c>
      <c r="B9" s="275" t="s">
        <v>325</v>
      </c>
      <c r="C9" s="276">
        <v>2224</v>
      </c>
      <c r="D9" s="277">
        <v>2812</v>
      </c>
      <c r="E9" s="101"/>
    </row>
    <row r="10" spans="1:5" ht="20.25" customHeight="1">
      <c r="A10" s="253" t="s">
        <v>2929</v>
      </c>
      <c r="B10" s="254" t="s">
        <v>325</v>
      </c>
      <c r="C10" s="255">
        <v>2194</v>
      </c>
      <c r="D10" s="256">
        <v>2782</v>
      </c>
      <c r="E10" s="101"/>
    </row>
    <row r="11" spans="1:5" ht="20.25" customHeight="1">
      <c r="A11" s="253" t="s">
        <v>2930</v>
      </c>
      <c r="B11" s="254" t="s">
        <v>325</v>
      </c>
      <c r="C11" s="255"/>
      <c r="D11" s="256"/>
      <c r="E11" s="101"/>
    </row>
    <row r="12" spans="1:5" ht="20.25" customHeight="1">
      <c r="A12" s="253" t="s">
        <v>2931</v>
      </c>
      <c r="B12" s="254" t="s">
        <v>325</v>
      </c>
      <c r="C12" s="255">
        <v>30</v>
      </c>
      <c r="D12" s="256">
        <v>30</v>
      </c>
      <c r="E12" s="101"/>
    </row>
    <row r="13" spans="1:5" ht="20.25" customHeight="1">
      <c r="A13" s="291" t="s">
        <v>2932</v>
      </c>
      <c r="B13" s="275" t="s">
        <v>339</v>
      </c>
      <c r="C13" s="276">
        <v>538</v>
      </c>
      <c r="D13" s="277">
        <v>594</v>
      </c>
      <c r="E13" s="101"/>
    </row>
    <row r="14" spans="1:5" ht="20.25" customHeight="1">
      <c r="A14" s="253" t="s">
        <v>2933</v>
      </c>
      <c r="B14" s="254" t="s">
        <v>339</v>
      </c>
      <c r="C14" s="255">
        <v>538</v>
      </c>
      <c r="D14" s="256">
        <v>594</v>
      </c>
      <c r="E14" s="101"/>
    </row>
    <row r="15" spans="1:5" ht="20.25" customHeight="1">
      <c r="A15" s="253" t="s">
        <v>2934</v>
      </c>
      <c r="B15" s="254" t="s">
        <v>339</v>
      </c>
      <c r="C15" s="255"/>
      <c r="D15" s="256"/>
      <c r="E15" s="101"/>
    </row>
    <row r="16" spans="1:5" ht="20.25" customHeight="1">
      <c r="A16" s="253" t="s">
        <v>2935</v>
      </c>
      <c r="B16" s="254" t="s">
        <v>339</v>
      </c>
      <c r="C16" s="255"/>
      <c r="D16" s="256"/>
      <c r="E16" s="101"/>
    </row>
    <row r="17" spans="1:5" ht="20.25" customHeight="1">
      <c r="A17" s="291" t="s">
        <v>2936</v>
      </c>
      <c r="B17" s="254"/>
      <c r="C17" s="255"/>
      <c r="D17" s="256"/>
      <c r="E17" s="101"/>
    </row>
    <row r="18" spans="1:5" ht="20.25" customHeight="1">
      <c r="A18" s="253" t="s">
        <v>2937</v>
      </c>
      <c r="B18" s="254" t="s">
        <v>339</v>
      </c>
      <c r="C18" s="255">
        <v>108</v>
      </c>
      <c r="D18" s="256">
        <v>101</v>
      </c>
      <c r="E18" s="101"/>
    </row>
    <row r="19" spans="1:5" ht="20.25" customHeight="1">
      <c r="A19" s="259" t="s">
        <v>2938</v>
      </c>
      <c r="B19" s="260" t="s">
        <v>339</v>
      </c>
      <c r="C19" s="261">
        <v>4</v>
      </c>
      <c r="D19" s="262">
        <v>7</v>
      </c>
      <c r="E19" s="101"/>
    </row>
    <row r="20" spans="1:5" ht="14.25">
      <c r="A20" s="185" t="s">
        <v>2922</v>
      </c>
      <c r="B20" s="185"/>
      <c r="C20" s="185"/>
      <c r="D20" s="286"/>
      <c r="E20" s="101"/>
    </row>
    <row r="21" ht="12.75">
      <c r="E21" s="101"/>
    </row>
    <row r="22" ht="12.75">
      <c r="E22" s="101"/>
    </row>
    <row r="23" ht="12.75">
      <c r="E23" s="101"/>
    </row>
    <row r="24" ht="12.75">
      <c r="E24" s="101"/>
    </row>
    <row r="25" ht="12.75">
      <c r="E25" s="101"/>
    </row>
    <row r="26" ht="12.75">
      <c r="E26" s="101"/>
    </row>
    <row r="27" ht="12.75">
      <c r="E27" s="101"/>
    </row>
    <row r="28" ht="12.75">
      <c r="E28" s="101"/>
    </row>
    <row r="29" ht="12.75">
      <c r="E29" s="101"/>
    </row>
  </sheetData>
  <sheetProtection/>
  <mergeCells count="2">
    <mergeCell ref="A1:D1"/>
    <mergeCell ref="A20:C20"/>
  </mergeCells>
  <printOptions/>
  <pageMargins left="0.75" right="0.75" top="1" bottom="1" header="0.5" footer="0.5"/>
  <pageSetup orientation="portrait" paperSize="9"/>
</worksheet>
</file>

<file path=xl/worksheets/sheet171.xml><?xml version="1.0" encoding="utf-8"?>
<worksheet xmlns="http://schemas.openxmlformats.org/spreadsheetml/2006/main" xmlns:r="http://schemas.openxmlformats.org/officeDocument/2006/relationships">
  <sheetPr>
    <tabColor indexed="41"/>
  </sheetPr>
  <dimension ref="A1:D31"/>
  <sheetViews>
    <sheetView workbookViewId="0" topLeftCell="A1">
      <selection activeCell="I20" sqref="I20"/>
    </sheetView>
  </sheetViews>
  <sheetFormatPr defaultColWidth="9.00390625" defaultRowHeight="14.25"/>
  <cols>
    <col min="1" max="1" width="33.00390625" style="102" customWidth="1"/>
    <col min="2" max="2" width="11.125" style="102" customWidth="1"/>
    <col min="3" max="4" width="15.875" style="102" customWidth="1"/>
    <col min="5" max="5" width="9.00390625" style="269" customWidth="1"/>
    <col min="6" max="16384" width="9.00390625" style="102" customWidth="1"/>
  </cols>
  <sheetData>
    <row r="1" spans="1:4" ht="20.25">
      <c r="A1" s="6" t="s">
        <v>248</v>
      </c>
      <c r="B1" s="6"/>
      <c r="C1" s="6"/>
      <c r="D1" s="6"/>
    </row>
    <row r="2" ht="23.25">
      <c r="A2" s="270"/>
    </row>
    <row r="3" spans="1:4" ht="15.75" customHeight="1">
      <c r="A3" s="251" t="s">
        <v>279</v>
      </c>
      <c r="B3" s="252" t="s">
        <v>280</v>
      </c>
      <c r="C3" s="105" t="s">
        <v>294</v>
      </c>
      <c r="D3" s="106" t="s">
        <v>293</v>
      </c>
    </row>
    <row r="4" spans="1:4" ht="15.75" customHeight="1">
      <c r="A4" s="271" t="s">
        <v>2939</v>
      </c>
      <c r="B4" s="254"/>
      <c r="C4" s="272"/>
      <c r="D4" s="273"/>
    </row>
    <row r="5" spans="1:4" ht="15.75" customHeight="1">
      <c r="A5" s="274" t="s">
        <v>2940</v>
      </c>
      <c r="B5" s="254" t="s">
        <v>339</v>
      </c>
      <c r="C5" s="272">
        <v>622</v>
      </c>
      <c r="D5" s="273">
        <v>658</v>
      </c>
    </row>
    <row r="6" spans="1:4" ht="15.75" customHeight="1">
      <c r="A6" s="274" t="s">
        <v>2941</v>
      </c>
      <c r="B6" s="254" t="s">
        <v>337</v>
      </c>
      <c r="C6" s="272">
        <v>424</v>
      </c>
      <c r="D6" s="273">
        <v>456</v>
      </c>
    </row>
    <row r="7" spans="1:4" ht="15.75" customHeight="1">
      <c r="A7" s="274" t="s">
        <v>2942</v>
      </c>
      <c r="B7" s="254" t="s">
        <v>339</v>
      </c>
      <c r="C7" s="272">
        <v>3366</v>
      </c>
      <c r="D7" s="273">
        <v>3743</v>
      </c>
    </row>
    <row r="8" spans="1:4" ht="15.75" customHeight="1">
      <c r="A8" s="274" t="s">
        <v>2943</v>
      </c>
      <c r="B8" s="254" t="s">
        <v>337</v>
      </c>
      <c r="C8" s="272">
        <v>2082</v>
      </c>
      <c r="D8" s="273">
        <v>2324</v>
      </c>
    </row>
    <row r="9" spans="1:4" ht="15.75" customHeight="1">
      <c r="A9" s="271" t="s">
        <v>2944</v>
      </c>
      <c r="B9" s="275" t="s">
        <v>339</v>
      </c>
      <c r="C9" s="276">
        <v>58</v>
      </c>
      <c r="D9" s="277">
        <v>46</v>
      </c>
    </row>
    <row r="10" spans="1:4" ht="15.75" customHeight="1">
      <c r="A10" s="271" t="s">
        <v>2945</v>
      </c>
      <c r="B10" s="275"/>
      <c r="C10" s="276"/>
      <c r="D10" s="277"/>
    </row>
    <row r="11" spans="1:4" ht="15.75" customHeight="1">
      <c r="A11" s="274" t="s">
        <v>2946</v>
      </c>
      <c r="B11" s="254" t="s">
        <v>339</v>
      </c>
      <c r="C11" s="255">
        <v>185</v>
      </c>
      <c r="D11" s="256">
        <v>188</v>
      </c>
    </row>
    <row r="12" spans="1:4" ht="15.75" customHeight="1">
      <c r="A12" s="274" t="s">
        <v>2947</v>
      </c>
      <c r="B12" s="254" t="s">
        <v>337</v>
      </c>
      <c r="C12" s="255">
        <v>180</v>
      </c>
      <c r="D12" s="256">
        <v>182</v>
      </c>
    </row>
    <row r="13" spans="1:4" ht="15.75" customHeight="1">
      <c r="A13" s="274" t="s">
        <v>2948</v>
      </c>
      <c r="B13" s="254" t="s">
        <v>339</v>
      </c>
      <c r="C13" s="255">
        <v>1049</v>
      </c>
      <c r="D13" s="256">
        <v>1037</v>
      </c>
    </row>
    <row r="14" spans="1:4" ht="15.75" customHeight="1">
      <c r="A14" s="274" t="s">
        <v>2949</v>
      </c>
      <c r="B14" s="254" t="s">
        <v>337</v>
      </c>
      <c r="C14" s="255">
        <v>1017</v>
      </c>
      <c r="D14" s="256">
        <v>1001</v>
      </c>
    </row>
    <row r="15" spans="1:4" ht="15.75" customHeight="1">
      <c r="A15" s="271" t="s">
        <v>2950</v>
      </c>
      <c r="B15" s="254"/>
      <c r="C15" s="255"/>
      <c r="D15" s="256"/>
    </row>
    <row r="16" spans="1:4" ht="15.75" customHeight="1">
      <c r="A16" s="271" t="s">
        <v>2951</v>
      </c>
      <c r="B16" s="254"/>
      <c r="C16" s="255"/>
      <c r="D16" s="256"/>
    </row>
    <row r="17" spans="1:4" ht="15.75" customHeight="1">
      <c r="A17" s="274" t="s">
        <v>2952</v>
      </c>
      <c r="B17" s="254" t="s">
        <v>1205</v>
      </c>
      <c r="C17" s="272">
        <v>708</v>
      </c>
      <c r="D17" s="273">
        <v>651</v>
      </c>
    </row>
    <row r="18" spans="1:4" ht="15.75" customHeight="1">
      <c r="A18" s="274" t="s">
        <v>2953</v>
      </c>
      <c r="B18" s="254" t="s">
        <v>339</v>
      </c>
      <c r="C18" s="272">
        <v>597</v>
      </c>
      <c r="D18" s="273">
        <v>337</v>
      </c>
    </row>
    <row r="19" spans="1:4" ht="15.75" customHeight="1">
      <c r="A19" s="271" t="s">
        <v>2954</v>
      </c>
      <c r="B19" s="254"/>
      <c r="C19" s="272"/>
      <c r="D19" s="273"/>
    </row>
    <row r="20" spans="1:4" ht="15.75" customHeight="1">
      <c r="A20" s="274" t="s">
        <v>2955</v>
      </c>
      <c r="B20" s="254" t="s">
        <v>1205</v>
      </c>
      <c r="C20" s="272">
        <v>4125</v>
      </c>
      <c r="D20" s="273">
        <v>4517</v>
      </c>
    </row>
    <row r="21" spans="1:4" ht="15.75" customHeight="1">
      <c r="A21" s="274" t="s">
        <v>2956</v>
      </c>
      <c r="B21" s="254" t="s">
        <v>339</v>
      </c>
      <c r="C21" s="272">
        <v>3391</v>
      </c>
      <c r="D21" s="273">
        <v>3586</v>
      </c>
    </row>
    <row r="22" spans="1:4" ht="15.75" customHeight="1">
      <c r="A22" s="271" t="s">
        <v>2957</v>
      </c>
      <c r="B22" s="254"/>
      <c r="C22" s="255"/>
      <c r="D22" s="256"/>
    </row>
    <row r="23" spans="1:4" ht="15.75" customHeight="1">
      <c r="A23" s="274" t="s">
        <v>2958</v>
      </c>
      <c r="B23" s="254" t="s">
        <v>325</v>
      </c>
      <c r="C23" s="255">
        <v>30</v>
      </c>
      <c r="D23" s="256">
        <v>30</v>
      </c>
    </row>
    <row r="24" spans="1:4" ht="15.75" customHeight="1">
      <c r="A24" s="278" t="s">
        <v>2959</v>
      </c>
      <c r="B24" s="279" t="s">
        <v>1205</v>
      </c>
      <c r="C24" s="280">
        <v>176</v>
      </c>
      <c r="D24" s="281">
        <v>203</v>
      </c>
    </row>
    <row r="25" spans="1:4" ht="15.75" customHeight="1">
      <c r="A25" s="282" t="s">
        <v>2960</v>
      </c>
      <c r="B25" s="279"/>
      <c r="C25" s="280"/>
      <c r="D25" s="281"/>
    </row>
    <row r="26" spans="1:4" ht="15.75" customHeight="1">
      <c r="A26" s="278" t="s">
        <v>2961</v>
      </c>
      <c r="B26" s="279" t="s">
        <v>357</v>
      </c>
      <c r="C26" s="280">
        <v>1000</v>
      </c>
      <c r="D26" s="281">
        <v>900</v>
      </c>
    </row>
    <row r="27" spans="1:4" ht="15.75" customHeight="1">
      <c r="A27" s="283" t="s">
        <v>2962</v>
      </c>
      <c r="B27" s="260" t="s">
        <v>357</v>
      </c>
      <c r="C27" s="284">
        <v>1000</v>
      </c>
      <c r="D27" s="285">
        <v>900</v>
      </c>
    </row>
    <row r="28" spans="1:4" ht="14.25">
      <c r="A28" s="185" t="s">
        <v>2922</v>
      </c>
      <c r="B28" s="185"/>
      <c r="C28" s="185"/>
      <c r="D28" s="286"/>
    </row>
    <row r="29" spans="1:4" ht="14.25">
      <c r="A29" s="172"/>
      <c r="B29" s="286"/>
      <c r="C29" s="286"/>
      <c r="D29" s="286"/>
    </row>
    <row r="30" spans="1:4" ht="14.25">
      <c r="A30" s="172"/>
      <c r="B30" s="286"/>
      <c r="C30" s="286"/>
      <c r="D30" s="286"/>
    </row>
    <row r="31" spans="1:4" ht="14.25">
      <c r="A31" s="172"/>
      <c r="B31" s="286"/>
      <c r="C31" s="286"/>
      <c r="D31" s="286"/>
    </row>
  </sheetData>
  <sheetProtection/>
  <mergeCells count="2">
    <mergeCell ref="A1:D1"/>
    <mergeCell ref="A28:C28"/>
  </mergeCells>
  <printOptions/>
  <pageMargins left="0.75" right="0.75" top="1" bottom="1" header="0.5" footer="0.5"/>
  <pageSetup horizontalDpi="600" verticalDpi="600" orientation="portrait" paperSize="9"/>
</worksheet>
</file>

<file path=xl/worksheets/sheet172.xml><?xml version="1.0" encoding="utf-8"?>
<worksheet xmlns="http://schemas.openxmlformats.org/spreadsheetml/2006/main" xmlns:r="http://schemas.openxmlformats.org/officeDocument/2006/relationships">
  <sheetPr>
    <tabColor indexed="41"/>
  </sheetPr>
  <dimension ref="A1:D14"/>
  <sheetViews>
    <sheetView workbookViewId="0" topLeftCell="A1">
      <selection activeCell="G13" sqref="G13"/>
    </sheetView>
  </sheetViews>
  <sheetFormatPr defaultColWidth="9.00390625" defaultRowHeight="14.25"/>
  <cols>
    <col min="1" max="1" width="33.125" style="102" customWidth="1"/>
    <col min="2" max="2" width="9.875" style="102" customWidth="1"/>
    <col min="3" max="4" width="13.375" style="102" customWidth="1"/>
    <col min="5" max="16384" width="9.00390625" style="102" customWidth="1"/>
  </cols>
  <sheetData>
    <row r="1" spans="1:4" ht="20.25">
      <c r="A1" s="6" t="s">
        <v>249</v>
      </c>
      <c r="B1" s="6"/>
      <c r="C1" s="6"/>
      <c r="D1" s="6"/>
    </row>
    <row r="2" ht="23.25">
      <c r="A2" s="124"/>
    </row>
    <row r="3" spans="1:4" ht="45" customHeight="1">
      <c r="A3" s="251" t="s">
        <v>279</v>
      </c>
      <c r="B3" s="252" t="s">
        <v>280</v>
      </c>
      <c r="C3" s="105" t="s">
        <v>294</v>
      </c>
      <c r="D3" s="106" t="s">
        <v>293</v>
      </c>
    </row>
    <row r="4" spans="1:4" ht="45" customHeight="1">
      <c r="A4" s="253" t="s">
        <v>2963</v>
      </c>
      <c r="B4" s="254" t="s">
        <v>339</v>
      </c>
      <c r="C4" s="263">
        <v>2350</v>
      </c>
      <c r="D4" s="264">
        <v>2331</v>
      </c>
    </row>
    <row r="5" spans="1:4" ht="45" customHeight="1">
      <c r="A5" s="253" t="s">
        <v>2964</v>
      </c>
      <c r="B5" s="254" t="s">
        <v>339</v>
      </c>
      <c r="C5" s="255">
        <v>107</v>
      </c>
      <c r="D5" s="256">
        <v>124</v>
      </c>
    </row>
    <row r="6" spans="1:4" ht="45" customHeight="1">
      <c r="A6" s="253" t="s">
        <v>2965</v>
      </c>
      <c r="B6" s="254" t="s">
        <v>339</v>
      </c>
      <c r="C6" s="255"/>
      <c r="D6" s="256">
        <v>1</v>
      </c>
    </row>
    <row r="7" spans="1:4" ht="45" customHeight="1">
      <c r="A7" s="253" t="s">
        <v>2966</v>
      </c>
      <c r="B7" s="254" t="s">
        <v>337</v>
      </c>
      <c r="C7" s="255">
        <v>76</v>
      </c>
      <c r="D7" s="256">
        <v>83</v>
      </c>
    </row>
    <row r="8" spans="1:4" ht="45" customHeight="1">
      <c r="A8" s="265" t="s">
        <v>2967</v>
      </c>
      <c r="B8" s="266" t="s">
        <v>325</v>
      </c>
      <c r="C8" s="267"/>
      <c r="D8" s="268"/>
    </row>
    <row r="9" spans="1:4" ht="28.5" customHeight="1">
      <c r="A9" s="185" t="s">
        <v>2922</v>
      </c>
      <c r="B9" s="185"/>
      <c r="C9" s="123"/>
      <c r="D9" s="123"/>
    </row>
    <row r="10" spans="1:4" ht="12.75">
      <c r="A10" s="123"/>
      <c r="B10" s="123"/>
      <c r="C10" s="123"/>
      <c r="D10" s="123"/>
    </row>
    <row r="11" spans="1:4" ht="12.75">
      <c r="A11" s="123"/>
      <c r="B11" s="123"/>
      <c r="C11" s="123"/>
      <c r="D11" s="123"/>
    </row>
    <row r="12" spans="1:4" ht="12.75">
      <c r="A12" s="123"/>
      <c r="B12" s="123"/>
      <c r="C12" s="123"/>
      <c r="D12" s="123"/>
    </row>
    <row r="13" spans="1:4" ht="12.75">
      <c r="A13" s="123"/>
      <c r="B13" s="123"/>
      <c r="C13" s="123"/>
      <c r="D13" s="123"/>
    </row>
    <row r="14" spans="1:4" ht="12.75">
      <c r="A14" s="123"/>
      <c r="B14" s="123"/>
      <c r="C14" s="123"/>
      <c r="D14" s="123"/>
    </row>
  </sheetData>
  <sheetProtection/>
  <mergeCells count="2">
    <mergeCell ref="A1:D1"/>
    <mergeCell ref="A9:B9"/>
  </mergeCells>
  <printOptions/>
  <pageMargins left="0.75" right="0.75" top="1" bottom="1" header="0.5" footer="0.5"/>
  <pageSetup orientation="portrait" paperSize="9"/>
</worksheet>
</file>

<file path=xl/worksheets/sheet173.xml><?xml version="1.0" encoding="utf-8"?>
<worksheet xmlns="http://schemas.openxmlformats.org/spreadsheetml/2006/main" xmlns:r="http://schemas.openxmlformats.org/officeDocument/2006/relationships">
  <sheetPr>
    <tabColor indexed="41"/>
  </sheetPr>
  <dimension ref="A1:E18"/>
  <sheetViews>
    <sheetView workbookViewId="0" topLeftCell="A1">
      <selection activeCell="H17" sqref="H17"/>
    </sheetView>
  </sheetViews>
  <sheetFormatPr defaultColWidth="9.00390625" defaultRowHeight="14.25"/>
  <cols>
    <col min="1" max="1" width="33.125" style="102" customWidth="1"/>
    <col min="2" max="2" width="9.875" style="102" customWidth="1"/>
    <col min="3" max="4" width="13.375" style="102" customWidth="1"/>
    <col min="5" max="16384" width="9.00390625" style="102" customWidth="1"/>
  </cols>
  <sheetData>
    <row r="1" spans="1:4" ht="20.25">
      <c r="A1" s="250" t="s">
        <v>250</v>
      </c>
      <c r="B1" s="250"/>
      <c r="C1" s="250"/>
      <c r="D1" s="250"/>
    </row>
    <row r="2" ht="23.25">
      <c r="A2" s="124"/>
    </row>
    <row r="3" spans="1:5" ht="20.25" customHeight="1">
      <c r="A3" s="251" t="s">
        <v>279</v>
      </c>
      <c r="B3" s="252" t="s">
        <v>280</v>
      </c>
      <c r="C3" s="105" t="s">
        <v>294</v>
      </c>
      <c r="D3" s="106" t="s">
        <v>293</v>
      </c>
      <c r="E3" s="123"/>
    </row>
    <row r="4" spans="1:5" ht="20.25" customHeight="1">
      <c r="A4" s="253" t="s">
        <v>2968</v>
      </c>
      <c r="B4" s="254" t="s">
        <v>400</v>
      </c>
      <c r="C4" s="255">
        <v>892</v>
      </c>
      <c r="D4" s="256">
        <v>882</v>
      </c>
      <c r="E4" s="231"/>
    </row>
    <row r="5" spans="1:5" ht="20.25" customHeight="1">
      <c r="A5" s="253" t="s">
        <v>2969</v>
      </c>
      <c r="B5" s="254" t="s">
        <v>400</v>
      </c>
      <c r="C5" s="255">
        <v>1</v>
      </c>
      <c r="D5" s="256">
        <v>1</v>
      </c>
      <c r="E5" s="231"/>
    </row>
    <row r="6" spans="1:5" ht="20.25" customHeight="1">
      <c r="A6" s="253" t="s">
        <v>2970</v>
      </c>
      <c r="B6" s="254" t="s">
        <v>400</v>
      </c>
      <c r="C6" s="255">
        <v>7</v>
      </c>
      <c r="D6" s="256">
        <v>7</v>
      </c>
      <c r="E6" s="231"/>
    </row>
    <row r="7" spans="1:5" ht="20.25" customHeight="1">
      <c r="A7" s="253" t="s">
        <v>2971</v>
      </c>
      <c r="B7" s="254" t="s">
        <v>400</v>
      </c>
      <c r="C7" s="255">
        <v>5</v>
      </c>
      <c r="D7" s="256">
        <v>5</v>
      </c>
      <c r="E7" s="231"/>
    </row>
    <row r="8" spans="1:5" ht="20.25" customHeight="1">
      <c r="A8" s="257" t="s">
        <v>2972</v>
      </c>
      <c r="B8" s="254" t="s">
        <v>400</v>
      </c>
      <c r="C8" s="255">
        <v>319</v>
      </c>
      <c r="D8" s="256">
        <v>319</v>
      </c>
      <c r="E8" s="231"/>
    </row>
    <row r="9" spans="1:5" ht="20.25" customHeight="1">
      <c r="A9" s="253" t="s">
        <v>2971</v>
      </c>
      <c r="B9" s="254" t="s">
        <v>400</v>
      </c>
      <c r="C9" s="255">
        <v>284</v>
      </c>
      <c r="D9" s="256">
        <v>284</v>
      </c>
      <c r="E9" s="231"/>
    </row>
    <row r="10" spans="1:5" ht="20.25" customHeight="1">
      <c r="A10" s="253" t="s">
        <v>2973</v>
      </c>
      <c r="B10" s="254" t="s">
        <v>400</v>
      </c>
      <c r="C10" s="255">
        <v>546</v>
      </c>
      <c r="D10" s="258">
        <v>555</v>
      </c>
      <c r="E10" s="231"/>
    </row>
    <row r="11" spans="1:5" ht="20.25" customHeight="1">
      <c r="A11" s="253" t="s">
        <v>2974</v>
      </c>
      <c r="B11" s="254" t="s">
        <v>325</v>
      </c>
      <c r="C11" s="255">
        <v>598</v>
      </c>
      <c r="D11" s="256">
        <v>573</v>
      </c>
      <c r="E11" s="231"/>
    </row>
    <row r="12" spans="1:5" ht="20.25" customHeight="1">
      <c r="A12" s="259" t="s">
        <v>2975</v>
      </c>
      <c r="B12" s="260" t="s">
        <v>325</v>
      </c>
      <c r="C12" s="261">
        <v>611</v>
      </c>
      <c r="D12" s="262">
        <v>572</v>
      </c>
      <c r="E12" s="231"/>
    </row>
    <row r="13" spans="1:5" ht="12.75">
      <c r="A13" s="185" t="s">
        <v>2922</v>
      </c>
      <c r="B13" s="185"/>
      <c r="C13" s="123"/>
      <c r="D13" s="123"/>
      <c r="E13" s="123"/>
    </row>
    <row r="14" spans="1:5" ht="12.75">
      <c r="A14" s="123"/>
      <c r="B14" s="123"/>
      <c r="C14" s="123"/>
      <c r="D14" s="123"/>
      <c r="E14" s="123"/>
    </row>
    <row r="15" spans="1:5" ht="12.75">
      <c r="A15" s="123"/>
      <c r="B15" s="123"/>
      <c r="C15" s="123"/>
      <c r="D15" s="123"/>
      <c r="E15" s="123"/>
    </row>
    <row r="16" spans="1:5" ht="12.75">
      <c r="A16" s="123"/>
      <c r="B16" s="123"/>
      <c r="C16" s="123"/>
      <c r="D16" s="123"/>
      <c r="E16" s="123"/>
    </row>
    <row r="17" spans="1:5" ht="12.75">
      <c r="A17" s="123"/>
      <c r="B17" s="123"/>
      <c r="C17" s="123"/>
      <c r="D17" s="123"/>
      <c r="E17" s="123"/>
    </row>
    <row r="18" spans="1:5" ht="12.75">
      <c r="A18" s="123"/>
      <c r="B18" s="123"/>
      <c r="C18" s="123"/>
      <c r="D18" s="123"/>
      <c r="E18" s="123"/>
    </row>
  </sheetData>
  <sheetProtection/>
  <mergeCells count="2">
    <mergeCell ref="A1:D1"/>
    <mergeCell ref="A13:B13"/>
  </mergeCells>
  <printOptions/>
  <pageMargins left="0.75" right="0.75" top="1" bottom="1" header="0.5" footer="0.5"/>
  <pageSetup orientation="portrait" paperSize="9"/>
</worksheet>
</file>

<file path=xl/worksheets/sheet174.xml><?xml version="1.0" encoding="utf-8"?>
<worksheet xmlns="http://schemas.openxmlformats.org/spreadsheetml/2006/main" xmlns:r="http://schemas.openxmlformats.org/officeDocument/2006/relationships">
  <sheetPr>
    <tabColor indexed="41"/>
  </sheetPr>
  <dimension ref="A1:E15"/>
  <sheetViews>
    <sheetView workbookViewId="0" topLeftCell="A1">
      <selection activeCell="I11" sqref="I11"/>
    </sheetView>
  </sheetViews>
  <sheetFormatPr defaultColWidth="9.00390625" defaultRowHeight="14.25"/>
  <cols>
    <col min="1" max="1" width="31.75390625" style="102" customWidth="1"/>
    <col min="2" max="2" width="7.75390625" style="102" customWidth="1"/>
    <col min="3" max="4" width="23.25390625" style="102" customWidth="1"/>
    <col min="5" max="16384" width="9.00390625" style="102" customWidth="1"/>
  </cols>
  <sheetData>
    <row r="1" spans="1:5" ht="20.25">
      <c r="A1" s="6" t="s">
        <v>2976</v>
      </c>
      <c r="B1" s="6"/>
      <c r="C1" s="6"/>
      <c r="D1" s="6"/>
      <c r="E1" s="123"/>
    </row>
    <row r="2" spans="1:5" ht="23.25">
      <c r="A2" s="124"/>
      <c r="B2" s="124"/>
      <c r="D2" s="159"/>
      <c r="E2" s="123"/>
    </row>
    <row r="3" spans="1:4" ht="39" customHeight="1">
      <c r="A3" s="104" t="s">
        <v>279</v>
      </c>
      <c r="B3" s="232" t="s">
        <v>280</v>
      </c>
      <c r="C3" s="105" t="s">
        <v>294</v>
      </c>
      <c r="D3" s="106" t="s">
        <v>293</v>
      </c>
    </row>
    <row r="4" spans="1:4" ht="27" customHeight="1">
      <c r="A4" s="233" t="s">
        <v>2977</v>
      </c>
      <c r="B4" s="234" t="s">
        <v>339</v>
      </c>
      <c r="C4" s="235">
        <v>6066</v>
      </c>
      <c r="D4" s="236">
        <v>6146</v>
      </c>
    </row>
    <row r="5" spans="1:4" ht="27" customHeight="1">
      <c r="A5" s="237" t="s">
        <v>2978</v>
      </c>
      <c r="B5" s="234" t="s">
        <v>339</v>
      </c>
      <c r="C5" s="238">
        <v>3388</v>
      </c>
      <c r="D5" s="239">
        <v>3498</v>
      </c>
    </row>
    <row r="6" spans="1:4" ht="27" customHeight="1">
      <c r="A6" s="233" t="s">
        <v>2979</v>
      </c>
      <c r="B6" s="234" t="s">
        <v>339</v>
      </c>
      <c r="C6" s="235">
        <v>2694</v>
      </c>
      <c r="D6" s="236">
        <v>2678</v>
      </c>
    </row>
    <row r="7" spans="1:4" ht="27" customHeight="1">
      <c r="A7" s="233" t="s">
        <v>2980</v>
      </c>
      <c r="B7" s="234" t="s">
        <v>1205</v>
      </c>
      <c r="C7" s="240">
        <v>16392</v>
      </c>
      <c r="D7" s="241">
        <v>3827</v>
      </c>
    </row>
    <row r="8" spans="1:4" ht="27" customHeight="1">
      <c r="A8" s="233" t="s">
        <v>2981</v>
      </c>
      <c r="B8" s="234" t="s">
        <v>1205</v>
      </c>
      <c r="C8" s="240">
        <v>2398</v>
      </c>
      <c r="D8" s="241">
        <v>3173</v>
      </c>
    </row>
    <row r="9" spans="1:4" ht="27" customHeight="1">
      <c r="A9" s="233" t="s">
        <v>2982</v>
      </c>
      <c r="B9" s="234" t="s">
        <v>1205</v>
      </c>
      <c r="C9" s="240">
        <v>41</v>
      </c>
      <c r="D9" s="241">
        <v>107</v>
      </c>
    </row>
    <row r="10" spans="1:4" ht="27" customHeight="1">
      <c r="A10" s="233" t="s">
        <v>2983</v>
      </c>
      <c r="B10" s="234" t="s">
        <v>1490</v>
      </c>
      <c r="C10" s="240">
        <v>2002</v>
      </c>
      <c r="D10" s="241">
        <v>1592</v>
      </c>
    </row>
    <row r="11" spans="1:5" ht="27" customHeight="1">
      <c r="A11" s="115" t="s">
        <v>2984</v>
      </c>
      <c r="B11" s="242" t="s">
        <v>339</v>
      </c>
      <c r="C11" s="238">
        <v>222401</v>
      </c>
      <c r="D11" s="239">
        <v>208990</v>
      </c>
      <c r="E11" s="243"/>
    </row>
    <row r="12" spans="1:5" ht="27" customHeight="1">
      <c r="A12" s="116" t="s">
        <v>2985</v>
      </c>
      <c r="B12" s="234" t="s">
        <v>339</v>
      </c>
      <c r="C12" s="244">
        <v>219792</v>
      </c>
      <c r="D12" s="236">
        <v>220722</v>
      </c>
      <c r="E12" s="245"/>
    </row>
    <row r="13" spans="1:5" ht="27" customHeight="1">
      <c r="A13" s="246" t="s">
        <v>2986</v>
      </c>
      <c r="B13" s="247" t="s">
        <v>339</v>
      </c>
      <c r="C13" s="238">
        <v>191459</v>
      </c>
      <c r="D13" s="239">
        <v>179908</v>
      </c>
      <c r="E13" s="245"/>
    </row>
    <row r="14" spans="1:5" ht="27" customHeight="1">
      <c r="A14" s="248" t="s">
        <v>2987</v>
      </c>
      <c r="B14" s="249" t="s">
        <v>339</v>
      </c>
      <c r="C14" s="238">
        <v>183995</v>
      </c>
      <c r="D14" s="239">
        <v>174447</v>
      </c>
      <c r="E14" s="245"/>
    </row>
    <row r="15" spans="1:4" ht="12.75">
      <c r="A15" s="140" t="s">
        <v>2988</v>
      </c>
      <c r="B15" s="140"/>
      <c r="C15" s="140"/>
      <c r="D15" s="140"/>
    </row>
  </sheetData>
  <sheetProtection/>
  <mergeCells count="2">
    <mergeCell ref="A1:D1"/>
    <mergeCell ref="A15:D15"/>
  </mergeCells>
  <printOptions/>
  <pageMargins left="0.75" right="0.75" top="1" bottom="1" header="0.5" footer="0.5"/>
  <pageSetup orientation="portrait" paperSize="9"/>
</worksheet>
</file>

<file path=xl/worksheets/sheet175.xml><?xml version="1.0" encoding="utf-8"?>
<worksheet xmlns="http://schemas.openxmlformats.org/spreadsheetml/2006/main" xmlns:r="http://schemas.openxmlformats.org/officeDocument/2006/relationships">
  <sheetPr>
    <tabColor indexed="41"/>
  </sheetPr>
  <dimension ref="A1:E13"/>
  <sheetViews>
    <sheetView workbookViewId="0" topLeftCell="A1">
      <selection activeCell="C9" sqref="C9"/>
    </sheetView>
  </sheetViews>
  <sheetFormatPr defaultColWidth="9.00390625" defaultRowHeight="14.25"/>
  <cols>
    <col min="1" max="1" width="13.00390625" style="102" customWidth="1"/>
    <col min="2" max="5" width="12.375" style="102" customWidth="1"/>
    <col min="6" max="16384" width="9.00390625" style="102" customWidth="1"/>
  </cols>
  <sheetData>
    <row r="1" spans="1:5" ht="20.25">
      <c r="A1" s="6" t="s">
        <v>252</v>
      </c>
      <c r="B1" s="6"/>
      <c r="C1" s="6"/>
      <c r="D1" s="6"/>
      <c r="E1" s="6"/>
    </row>
    <row r="2" ht="23.25">
      <c r="A2" s="103"/>
    </row>
    <row r="3" spans="1:5" ht="22.5" customHeight="1">
      <c r="A3" s="104" t="s">
        <v>279</v>
      </c>
      <c r="B3" s="105" t="s">
        <v>2989</v>
      </c>
      <c r="C3" s="105"/>
      <c r="D3" s="105" t="s">
        <v>2990</v>
      </c>
      <c r="E3" s="106"/>
    </row>
    <row r="4" spans="1:5" ht="22.5" customHeight="1">
      <c r="A4" s="215"/>
      <c r="B4" s="217" t="s">
        <v>2991</v>
      </c>
      <c r="C4" s="217" t="s">
        <v>2992</v>
      </c>
      <c r="D4" s="217" t="s">
        <v>2991</v>
      </c>
      <c r="E4" s="218" t="s">
        <v>2992</v>
      </c>
    </row>
    <row r="5" spans="1:5" ht="22.5" customHeight="1">
      <c r="A5" s="224" t="s">
        <v>2993</v>
      </c>
      <c r="B5" s="225">
        <v>271</v>
      </c>
      <c r="C5" s="225">
        <v>395</v>
      </c>
      <c r="D5" s="225">
        <v>271</v>
      </c>
      <c r="E5" s="226">
        <v>395</v>
      </c>
    </row>
    <row r="6" spans="1:5" ht="22.5" customHeight="1">
      <c r="A6" s="116" t="s">
        <v>2994</v>
      </c>
      <c r="B6" s="132">
        <v>281</v>
      </c>
      <c r="C6" s="132">
        <v>371</v>
      </c>
      <c r="D6" s="132">
        <v>286</v>
      </c>
      <c r="E6" s="133">
        <v>353</v>
      </c>
    </row>
    <row r="7" spans="1:5" ht="22.5" customHeight="1">
      <c r="A7" s="116" t="s">
        <v>2995</v>
      </c>
      <c r="B7" s="132">
        <v>4</v>
      </c>
      <c r="C7" s="132" t="s">
        <v>306</v>
      </c>
      <c r="D7" s="132">
        <v>4</v>
      </c>
      <c r="E7" s="133" t="s">
        <v>306</v>
      </c>
    </row>
    <row r="8" spans="1:5" ht="22.5" customHeight="1">
      <c r="A8" s="116" t="s">
        <v>2996</v>
      </c>
      <c r="B8" s="132">
        <v>83</v>
      </c>
      <c r="C8" s="132" t="s">
        <v>306</v>
      </c>
      <c r="D8" s="132">
        <v>83</v>
      </c>
      <c r="E8" s="133" t="s">
        <v>306</v>
      </c>
    </row>
    <row r="9" spans="1:5" ht="22.5" customHeight="1">
      <c r="A9" s="227" t="s">
        <v>2997</v>
      </c>
      <c r="B9" s="228">
        <v>22</v>
      </c>
      <c r="C9" s="228" t="s">
        <v>306</v>
      </c>
      <c r="D9" s="228">
        <v>18</v>
      </c>
      <c r="E9" s="229" t="s">
        <v>306</v>
      </c>
    </row>
    <row r="10" spans="1:5" ht="22.5" customHeight="1">
      <c r="A10" s="117" t="s">
        <v>2998</v>
      </c>
      <c r="B10" s="137">
        <v>7</v>
      </c>
      <c r="C10" s="137" t="s">
        <v>306</v>
      </c>
      <c r="D10" s="137">
        <v>7</v>
      </c>
      <c r="E10" s="138" t="s">
        <v>306</v>
      </c>
    </row>
    <row r="11" spans="1:5" ht="22.5" customHeight="1">
      <c r="A11" s="230" t="s">
        <v>2999</v>
      </c>
      <c r="B11" s="230"/>
      <c r="C11" s="230"/>
      <c r="D11" s="230"/>
      <c r="E11" s="230"/>
    </row>
    <row r="12" spans="1:5" ht="12.75">
      <c r="A12" s="231"/>
      <c r="B12" s="231"/>
      <c r="C12" s="231"/>
      <c r="D12" s="231"/>
      <c r="E12" s="231"/>
    </row>
    <row r="13" spans="1:5" ht="12.75">
      <c r="A13" s="101"/>
      <c r="B13" s="101"/>
      <c r="C13" s="101"/>
      <c r="D13" s="101"/>
      <c r="E13" s="101"/>
    </row>
  </sheetData>
  <sheetProtection/>
  <mergeCells count="5">
    <mergeCell ref="A1:E1"/>
    <mergeCell ref="B3:C3"/>
    <mergeCell ref="D3:E3"/>
    <mergeCell ref="A11:E11"/>
    <mergeCell ref="A3:A4"/>
  </mergeCells>
  <printOptions/>
  <pageMargins left="0.75" right="0.75" top="1" bottom="1" header="0.5" footer="0.5"/>
  <pageSetup orientation="portrait" paperSize="9"/>
</worksheet>
</file>

<file path=xl/worksheets/sheet176.xml><?xml version="1.0" encoding="utf-8"?>
<worksheet xmlns="http://schemas.openxmlformats.org/spreadsheetml/2006/main" xmlns:r="http://schemas.openxmlformats.org/officeDocument/2006/relationships">
  <sheetPr>
    <tabColor indexed="41"/>
  </sheetPr>
  <dimension ref="A1:E17"/>
  <sheetViews>
    <sheetView workbookViewId="0" topLeftCell="A1">
      <selection activeCell="B20" sqref="B20"/>
    </sheetView>
  </sheetViews>
  <sheetFormatPr defaultColWidth="9.00390625" defaultRowHeight="14.25"/>
  <cols>
    <col min="1" max="1" width="31.375" style="102" customWidth="1"/>
    <col min="2" max="3" width="9.00390625" style="102" customWidth="1"/>
    <col min="4" max="4" width="11.50390625" style="102" customWidth="1"/>
    <col min="5" max="5" width="13.00390625" style="102" customWidth="1"/>
    <col min="6" max="16384" width="9.00390625" style="102" customWidth="1"/>
  </cols>
  <sheetData>
    <row r="1" spans="1:5" ht="20.25">
      <c r="A1" s="6" t="s">
        <v>253</v>
      </c>
      <c r="B1" s="6"/>
      <c r="C1" s="6"/>
      <c r="D1" s="6"/>
      <c r="E1" s="6"/>
    </row>
    <row r="2" ht="23.25">
      <c r="A2" s="124"/>
    </row>
    <row r="3" spans="1:5" ht="22.5" customHeight="1">
      <c r="A3" s="104" t="s">
        <v>279</v>
      </c>
      <c r="B3" s="214" t="s">
        <v>3000</v>
      </c>
      <c r="C3" s="214" t="s">
        <v>3001</v>
      </c>
      <c r="D3" s="105" t="s">
        <v>3002</v>
      </c>
      <c r="E3" s="106"/>
    </row>
    <row r="4" spans="1:5" ht="12.75">
      <c r="A4" s="215"/>
      <c r="B4" s="216"/>
      <c r="C4" s="216"/>
      <c r="D4" s="217" t="s">
        <v>3003</v>
      </c>
      <c r="E4" s="218" t="s">
        <v>3004</v>
      </c>
    </row>
    <row r="5" spans="1:5" ht="21" customHeight="1">
      <c r="A5" s="160" t="s">
        <v>3005</v>
      </c>
      <c r="B5" s="219">
        <v>275</v>
      </c>
      <c r="C5" s="219">
        <v>278</v>
      </c>
      <c r="D5" s="219">
        <v>268</v>
      </c>
      <c r="E5" s="220">
        <v>337</v>
      </c>
    </row>
    <row r="6" spans="1:5" ht="21" customHeight="1">
      <c r="A6" s="221" t="s">
        <v>3006</v>
      </c>
      <c r="B6" s="132">
        <v>45</v>
      </c>
      <c r="C6" s="132">
        <v>43</v>
      </c>
      <c r="D6" s="132">
        <v>40</v>
      </c>
      <c r="E6" s="133">
        <v>51</v>
      </c>
    </row>
    <row r="7" spans="1:5" ht="21" customHeight="1">
      <c r="A7" s="115" t="s">
        <v>3007</v>
      </c>
      <c r="B7" s="132">
        <v>105</v>
      </c>
      <c r="C7" s="132">
        <v>104</v>
      </c>
      <c r="D7" s="132">
        <v>100</v>
      </c>
      <c r="E7" s="133">
        <v>143</v>
      </c>
    </row>
    <row r="8" spans="1:5" ht="21" customHeight="1">
      <c r="A8" s="115" t="s">
        <v>3008</v>
      </c>
      <c r="B8" s="132">
        <v>34</v>
      </c>
      <c r="C8" s="132">
        <v>34</v>
      </c>
      <c r="D8" s="132">
        <v>33</v>
      </c>
      <c r="E8" s="133">
        <v>50</v>
      </c>
    </row>
    <row r="9" spans="1:5" ht="21" customHeight="1">
      <c r="A9" s="115" t="s">
        <v>3009</v>
      </c>
      <c r="B9" s="132">
        <v>4</v>
      </c>
      <c r="C9" s="132">
        <v>4</v>
      </c>
      <c r="D9" s="132">
        <v>4</v>
      </c>
      <c r="E9" s="133">
        <v>4</v>
      </c>
    </row>
    <row r="10" spans="1:5" ht="21" customHeight="1">
      <c r="A10" s="222" t="s">
        <v>3010</v>
      </c>
      <c r="B10" s="135">
        <v>9154</v>
      </c>
      <c r="C10" s="135">
        <v>9126</v>
      </c>
      <c r="D10" s="135" t="s">
        <v>306</v>
      </c>
      <c r="E10" s="136" t="s">
        <v>306</v>
      </c>
    </row>
    <row r="11" spans="1:5" ht="21" customHeight="1">
      <c r="A11" s="221" t="s">
        <v>3011</v>
      </c>
      <c r="B11" s="132">
        <v>158</v>
      </c>
      <c r="C11" s="132">
        <v>165</v>
      </c>
      <c r="D11" s="132" t="s">
        <v>306</v>
      </c>
      <c r="E11" s="133" t="s">
        <v>306</v>
      </c>
    </row>
    <row r="12" spans="1:5" ht="21" customHeight="1">
      <c r="A12" s="115" t="s">
        <v>3012</v>
      </c>
      <c r="B12" s="132">
        <v>1399</v>
      </c>
      <c r="C12" s="132">
        <v>1409</v>
      </c>
      <c r="D12" s="132" t="s">
        <v>306</v>
      </c>
      <c r="E12" s="133" t="s">
        <v>306</v>
      </c>
    </row>
    <row r="13" spans="1:5" ht="21" customHeight="1">
      <c r="A13" s="115" t="s">
        <v>3013</v>
      </c>
      <c r="B13" s="132">
        <v>539</v>
      </c>
      <c r="C13" s="132">
        <v>557</v>
      </c>
      <c r="D13" s="132" t="s">
        <v>306</v>
      </c>
      <c r="E13" s="133" t="s">
        <v>306</v>
      </c>
    </row>
    <row r="14" spans="1:5" ht="21" customHeight="1">
      <c r="A14" s="115" t="s">
        <v>3014</v>
      </c>
      <c r="B14" s="132">
        <v>540</v>
      </c>
      <c r="C14" s="132">
        <v>511</v>
      </c>
      <c r="D14" s="132" t="s">
        <v>306</v>
      </c>
      <c r="E14" s="133" t="s">
        <v>306</v>
      </c>
    </row>
    <row r="15" spans="1:5" ht="21" customHeight="1">
      <c r="A15" s="115" t="s">
        <v>3015</v>
      </c>
      <c r="B15" s="132">
        <v>1</v>
      </c>
      <c r="C15" s="132"/>
      <c r="D15" s="132" t="s">
        <v>306</v>
      </c>
      <c r="E15" s="133" t="s">
        <v>306</v>
      </c>
    </row>
    <row r="16" spans="1:5" ht="21" customHeight="1">
      <c r="A16" s="223" t="s">
        <v>3016</v>
      </c>
      <c r="B16" s="137">
        <v>65</v>
      </c>
      <c r="C16" s="137">
        <v>62</v>
      </c>
      <c r="D16" s="137" t="s">
        <v>306</v>
      </c>
      <c r="E16" s="138" t="s">
        <v>306</v>
      </c>
    </row>
    <row r="17" spans="1:5" ht="12.75">
      <c r="A17" s="185" t="s">
        <v>3017</v>
      </c>
      <c r="B17" s="185"/>
      <c r="C17" s="185"/>
      <c r="D17" s="185"/>
      <c r="E17" s="185"/>
    </row>
  </sheetData>
  <sheetProtection/>
  <mergeCells count="6">
    <mergeCell ref="A1:E1"/>
    <mergeCell ref="D3:E3"/>
    <mergeCell ref="A17:E17"/>
    <mergeCell ref="A3:A4"/>
    <mergeCell ref="B3:B4"/>
    <mergeCell ref="C3:C4"/>
  </mergeCells>
  <printOptions/>
  <pageMargins left="0.75" right="0.75" top="1" bottom="1" header="0.5" footer="0.5"/>
  <pageSetup orientation="portrait" paperSize="9"/>
</worksheet>
</file>

<file path=xl/worksheets/sheet177.xml><?xml version="1.0" encoding="utf-8"?>
<worksheet xmlns="http://schemas.openxmlformats.org/spreadsheetml/2006/main" xmlns:r="http://schemas.openxmlformats.org/officeDocument/2006/relationships">
  <sheetPr>
    <tabColor indexed="41"/>
  </sheetPr>
  <dimension ref="A1:E30"/>
  <sheetViews>
    <sheetView workbookViewId="0" topLeftCell="A1">
      <selection activeCell="B17" sqref="B17"/>
    </sheetView>
  </sheetViews>
  <sheetFormatPr defaultColWidth="9.00390625" defaultRowHeight="14.25"/>
  <cols>
    <col min="1" max="1" width="37.875" style="102" customWidth="1"/>
    <col min="2" max="3" width="16.875" style="102" customWidth="1"/>
    <col min="4" max="4" width="20.375" style="102" customWidth="1"/>
    <col min="5" max="5" width="21.00390625" style="102" customWidth="1"/>
    <col min="6" max="16384" width="9.00390625" style="102" customWidth="1"/>
  </cols>
  <sheetData>
    <row r="1" spans="1:5" ht="22.5">
      <c r="A1" s="6" t="s">
        <v>254</v>
      </c>
      <c r="B1" s="6"/>
      <c r="C1" s="6"/>
      <c r="D1" s="6"/>
      <c r="E1" s="124"/>
    </row>
    <row r="2" spans="1:4" ht="22.5">
      <c r="A2" s="207"/>
      <c r="D2" s="159" t="s">
        <v>3018</v>
      </c>
    </row>
    <row r="3" spans="1:4" ht="19.5" customHeight="1">
      <c r="A3" s="104" t="s">
        <v>279</v>
      </c>
      <c r="B3" s="105" t="s">
        <v>3019</v>
      </c>
      <c r="C3" s="105" t="s">
        <v>3020</v>
      </c>
      <c r="D3" s="106" t="s">
        <v>3021</v>
      </c>
    </row>
    <row r="4" spans="1:4" ht="15.75" customHeight="1">
      <c r="A4" s="200" t="s">
        <v>468</v>
      </c>
      <c r="B4" s="208">
        <v>64452</v>
      </c>
      <c r="C4" s="208">
        <v>11256</v>
      </c>
      <c r="D4" s="209">
        <v>1230</v>
      </c>
    </row>
    <row r="5" spans="1:4" ht="15.75" customHeight="1">
      <c r="A5" s="210" t="s">
        <v>2451</v>
      </c>
      <c r="B5" s="191">
        <v>488</v>
      </c>
      <c r="C5" s="191">
        <v>25</v>
      </c>
      <c r="D5" s="192">
        <v>7</v>
      </c>
    </row>
    <row r="6" spans="1:4" ht="15.75" customHeight="1">
      <c r="A6" s="210" t="s">
        <v>2452</v>
      </c>
      <c r="B6" s="191">
        <v>8</v>
      </c>
      <c r="C6" s="191"/>
      <c r="D6" s="192">
        <v>2</v>
      </c>
    </row>
    <row r="7" spans="1:4" ht="15.75" customHeight="1">
      <c r="A7" s="210" t="s">
        <v>2453</v>
      </c>
      <c r="B7" s="191">
        <v>968</v>
      </c>
      <c r="C7" s="191">
        <v>3</v>
      </c>
      <c r="D7" s="192">
        <v>13</v>
      </c>
    </row>
    <row r="8" spans="1:4" ht="15.75" customHeight="1">
      <c r="A8" s="210" t="s">
        <v>3022</v>
      </c>
      <c r="B8" s="191">
        <v>50</v>
      </c>
      <c r="C8" s="191">
        <v>3</v>
      </c>
      <c r="D8" s="192"/>
    </row>
    <row r="9" spans="1:4" ht="15.75" customHeight="1">
      <c r="A9" s="210" t="s">
        <v>2455</v>
      </c>
      <c r="B9" s="191">
        <v>7771</v>
      </c>
      <c r="C9" s="191">
        <v>1735</v>
      </c>
      <c r="D9" s="192">
        <v>96</v>
      </c>
    </row>
    <row r="10" spans="1:4" ht="15.75" customHeight="1">
      <c r="A10" s="210" t="s">
        <v>2456</v>
      </c>
      <c r="B10" s="191">
        <v>13172</v>
      </c>
      <c r="C10" s="191">
        <v>965</v>
      </c>
      <c r="D10" s="192">
        <v>281</v>
      </c>
    </row>
    <row r="11" spans="1:4" ht="15.75" customHeight="1">
      <c r="A11" s="210" t="s">
        <v>2457</v>
      </c>
      <c r="B11" s="191">
        <v>840</v>
      </c>
      <c r="C11" s="191">
        <v>40</v>
      </c>
      <c r="D11" s="192">
        <v>19</v>
      </c>
    </row>
    <row r="12" spans="1:4" ht="15.75" customHeight="1">
      <c r="A12" s="210" t="s">
        <v>2458</v>
      </c>
      <c r="B12" s="191">
        <v>1075</v>
      </c>
      <c r="C12" s="191">
        <v>144</v>
      </c>
      <c r="D12" s="192">
        <v>25</v>
      </c>
    </row>
    <row r="13" spans="1:4" ht="15.75" customHeight="1">
      <c r="A13" s="210" t="s">
        <v>2459</v>
      </c>
      <c r="B13" s="191">
        <v>440</v>
      </c>
      <c r="C13" s="191">
        <v>101</v>
      </c>
      <c r="D13" s="192">
        <v>10</v>
      </c>
    </row>
    <row r="14" spans="1:4" ht="15.75" customHeight="1">
      <c r="A14" s="210" t="s">
        <v>2460</v>
      </c>
      <c r="B14" s="191">
        <v>157</v>
      </c>
      <c r="C14" s="191">
        <v>5</v>
      </c>
      <c r="D14" s="192">
        <v>7</v>
      </c>
    </row>
    <row r="15" spans="1:4" ht="15.75" customHeight="1">
      <c r="A15" s="210" t="s">
        <v>1918</v>
      </c>
      <c r="B15" s="191">
        <v>959</v>
      </c>
      <c r="C15" s="191">
        <v>179</v>
      </c>
      <c r="D15" s="192">
        <v>24</v>
      </c>
    </row>
    <row r="16" spans="1:4" ht="15.75" customHeight="1">
      <c r="A16" s="210" t="s">
        <v>2294</v>
      </c>
      <c r="B16" s="191">
        <v>8713</v>
      </c>
      <c r="C16" s="191">
        <v>1598</v>
      </c>
      <c r="D16" s="192">
        <v>219</v>
      </c>
    </row>
    <row r="17" spans="1:4" ht="15.75" customHeight="1">
      <c r="A17" s="210" t="s">
        <v>2461</v>
      </c>
      <c r="B17" s="191">
        <v>20541</v>
      </c>
      <c r="C17" s="191">
        <v>4316</v>
      </c>
      <c r="D17" s="192">
        <v>388</v>
      </c>
    </row>
    <row r="18" spans="1:4" ht="15.75" customHeight="1">
      <c r="A18" s="210" t="s">
        <v>2462</v>
      </c>
      <c r="B18" s="191">
        <v>510</v>
      </c>
      <c r="C18" s="191">
        <v>83</v>
      </c>
      <c r="D18" s="192">
        <v>6</v>
      </c>
    </row>
    <row r="19" spans="1:4" ht="15.75" customHeight="1">
      <c r="A19" s="210" t="s">
        <v>2463</v>
      </c>
      <c r="B19" s="191">
        <v>1025</v>
      </c>
      <c r="C19" s="191">
        <v>170</v>
      </c>
      <c r="D19" s="192">
        <v>22</v>
      </c>
    </row>
    <row r="20" spans="1:4" ht="15.75" customHeight="1">
      <c r="A20" s="210" t="s">
        <v>527</v>
      </c>
      <c r="B20" s="191">
        <v>44</v>
      </c>
      <c r="C20" s="191">
        <v>1</v>
      </c>
      <c r="D20" s="192"/>
    </row>
    <row r="21" spans="1:4" ht="15.75" customHeight="1">
      <c r="A21" s="210" t="s">
        <v>2464</v>
      </c>
      <c r="B21" s="191">
        <v>128</v>
      </c>
      <c r="C21" s="191">
        <v>28</v>
      </c>
      <c r="D21" s="192">
        <v>5</v>
      </c>
    </row>
    <row r="22" spans="1:4" ht="15.75" customHeight="1">
      <c r="A22" s="210" t="s">
        <v>2465</v>
      </c>
      <c r="B22" s="191">
        <v>7561</v>
      </c>
      <c r="C22" s="191">
        <v>1858</v>
      </c>
      <c r="D22" s="192">
        <v>106</v>
      </c>
    </row>
    <row r="23" spans="1:4" ht="15.75" customHeight="1">
      <c r="A23" s="211" t="s">
        <v>541</v>
      </c>
      <c r="B23" s="212">
        <v>2</v>
      </c>
      <c r="C23" s="212">
        <v>2</v>
      </c>
      <c r="D23" s="213"/>
    </row>
    <row r="24" spans="1:4" ht="12.75">
      <c r="A24" s="185" t="s">
        <v>3023</v>
      </c>
      <c r="B24" s="123"/>
      <c r="C24" s="123"/>
      <c r="D24" s="123"/>
    </row>
    <row r="25" spans="1:4" ht="12.75">
      <c r="A25" s="123"/>
      <c r="B25" s="123"/>
      <c r="C25" s="123"/>
      <c r="D25" s="123"/>
    </row>
    <row r="26" spans="1:4" ht="12.75">
      <c r="A26" s="123"/>
      <c r="B26" s="123"/>
      <c r="C26" s="123"/>
      <c r="D26" s="123"/>
    </row>
    <row r="27" spans="1:4" ht="12.75">
      <c r="A27" s="123"/>
      <c r="B27" s="123"/>
      <c r="C27" s="123"/>
      <c r="D27" s="123"/>
    </row>
    <row r="28" spans="1:4" ht="12.75">
      <c r="A28" s="123"/>
      <c r="B28" s="123"/>
      <c r="C28" s="123"/>
      <c r="D28" s="123"/>
    </row>
    <row r="29" spans="1:4" ht="12.75">
      <c r="A29" s="123"/>
      <c r="B29" s="123"/>
      <c r="C29" s="123"/>
      <c r="D29" s="123"/>
    </row>
    <row r="30" spans="1:4" ht="12.75">
      <c r="A30" s="123"/>
      <c r="B30" s="123"/>
      <c r="C30" s="123"/>
      <c r="D30" s="123"/>
    </row>
  </sheetData>
  <sheetProtection/>
  <mergeCells count="1">
    <mergeCell ref="A1:D1"/>
  </mergeCells>
  <printOptions/>
  <pageMargins left="0.75" right="0.75" top="1" bottom="1" header="0.5" footer="0.5"/>
  <pageSetup orientation="portrait" paperSize="9"/>
</worksheet>
</file>

<file path=xl/worksheets/sheet178.xml><?xml version="1.0" encoding="utf-8"?>
<worksheet xmlns="http://schemas.openxmlformats.org/spreadsheetml/2006/main" xmlns:r="http://schemas.openxmlformats.org/officeDocument/2006/relationships">
  <sheetPr>
    <tabColor indexed="41"/>
  </sheetPr>
  <dimension ref="A1:D25"/>
  <sheetViews>
    <sheetView workbookViewId="0" topLeftCell="A1">
      <selection activeCell="A1" sqref="A1:C1"/>
    </sheetView>
  </sheetViews>
  <sheetFormatPr defaultColWidth="9.00390625" defaultRowHeight="14.25"/>
  <cols>
    <col min="1" max="1" width="36.125" style="102" customWidth="1"/>
    <col min="2" max="2" width="17.00390625" style="102" customWidth="1"/>
    <col min="3" max="3" width="18.25390625" style="102" customWidth="1"/>
    <col min="4" max="4" width="21.625" style="102" customWidth="1"/>
    <col min="5" max="16384" width="9.00390625" style="102" customWidth="1"/>
  </cols>
  <sheetData>
    <row r="1" spans="1:4" ht="22.5">
      <c r="A1" s="6" t="s">
        <v>255</v>
      </c>
      <c r="B1" s="6"/>
      <c r="C1" s="6"/>
      <c r="D1" s="199"/>
    </row>
    <row r="2" ht="23.25">
      <c r="A2" s="124"/>
    </row>
    <row r="3" spans="1:4" ht="26.25" customHeight="1">
      <c r="A3" s="104" t="s">
        <v>279</v>
      </c>
      <c r="B3" s="105" t="s">
        <v>3024</v>
      </c>
      <c r="C3" s="106" t="s">
        <v>3025</v>
      </c>
      <c r="D3" s="144"/>
    </row>
    <row r="4" spans="1:4" ht="12.75">
      <c r="A4" s="200" t="s">
        <v>468</v>
      </c>
      <c r="B4" s="201">
        <v>24101</v>
      </c>
      <c r="C4" s="202">
        <v>25314</v>
      </c>
      <c r="D4" s="203"/>
    </row>
    <row r="5" spans="1:4" ht="14.25" customHeight="1">
      <c r="A5" s="116" t="s">
        <v>2451</v>
      </c>
      <c r="B5" s="112">
        <v>1881</v>
      </c>
      <c r="C5" s="113">
        <v>1935</v>
      </c>
      <c r="D5" s="204"/>
    </row>
    <row r="6" spans="1:4" ht="14.25" customHeight="1">
      <c r="A6" s="116" t="s">
        <v>2452</v>
      </c>
      <c r="B6" s="112"/>
      <c r="C6" s="113"/>
      <c r="D6" s="204"/>
    </row>
    <row r="7" spans="1:4" ht="14.25" customHeight="1">
      <c r="A7" s="116" t="s">
        <v>2453</v>
      </c>
      <c r="B7" s="112">
        <v>605</v>
      </c>
      <c r="C7" s="113">
        <v>631</v>
      </c>
      <c r="D7" s="204"/>
    </row>
    <row r="8" spans="1:4" ht="14.25" customHeight="1">
      <c r="A8" s="116" t="s">
        <v>3022</v>
      </c>
      <c r="B8" s="112"/>
      <c r="C8" s="113"/>
      <c r="D8" s="204"/>
    </row>
    <row r="9" spans="1:4" ht="14.25" customHeight="1">
      <c r="A9" s="116" t="s">
        <v>2455</v>
      </c>
      <c r="B9" s="112">
        <v>19</v>
      </c>
      <c r="C9" s="113">
        <v>19</v>
      </c>
      <c r="D9" s="204"/>
    </row>
    <row r="10" spans="1:4" ht="14.25" customHeight="1">
      <c r="A10" s="116" t="s">
        <v>2456</v>
      </c>
      <c r="B10" s="112">
        <v>9871</v>
      </c>
      <c r="C10" s="113">
        <v>10253</v>
      </c>
      <c r="D10" s="205"/>
    </row>
    <row r="11" spans="1:4" ht="14.25" customHeight="1">
      <c r="A11" s="116" t="s">
        <v>2457</v>
      </c>
      <c r="B11" s="112">
        <v>4447</v>
      </c>
      <c r="C11" s="113">
        <v>4488</v>
      </c>
      <c r="D11" s="204"/>
    </row>
    <row r="12" spans="1:4" ht="14.25" customHeight="1">
      <c r="A12" s="116" t="s">
        <v>2458</v>
      </c>
      <c r="B12" s="112">
        <v>5057</v>
      </c>
      <c r="C12" s="113">
        <v>5631</v>
      </c>
      <c r="D12" s="204"/>
    </row>
    <row r="13" spans="1:4" ht="14.25" customHeight="1">
      <c r="A13" s="116" t="s">
        <v>2459</v>
      </c>
      <c r="B13" s="112">
        <v>10</v>
      </c>
      <c r="C13" s="113">
        <v>10</v>
      </c>
      <c r="D13" s="204"/>
    </row>
    <row r="14" spans="1:4" ht="14.25" customHeight="1">
      <c r="A14" s="116" t="s">
        <v>2460</v>
      </c>
      <c r="B14" s="112"/>
      <c r="C14" s="113"/>
      <c r="D14" s="204"/>
    </row>
    <row r="15" spans="1:4" ht="14.25" customHeight="1">
      <c r="A15" s="116" t="s">
        <v>1918</v>
      </c>
      <c r="B15" s="112">
        <v>10</v>
      </c>
      <c r="C15" s="113">
        <v>10</v>
      </c>
      <c r="D15" s="204"/>
    </row>
    <row r="16" spans="1:4" ht="14.25" customHeight="1">
      <c r="A16" s="116" t="s">
        <v>2294</v>
      </c>
      <c r="B16" s="112">
        <v>673</v>
      </c>
      <c r="C16" s="113">
        <v>713</v>
      </c>
      <c r="D16" s="204"/>
    </row>
    <row r="17" spans="1:4" ht="14.25" customHeight="1">
      <c r="A17" s="116" t="s">
        <v>2461</v>
      </c>
      <c r="B17" s="112">
        <v>33</v>
      </c>
      <c r="C17" s="113">
        <v>34</v>
      </c>
      <c r="D17" s="204"/>
    </row>
    <row r="18" spans="1:4" ht="14.25" customHeight="1">
      <c r="A18" s="116" t="s">
        <v>2462</v>
      </c>
      <c r="B18" s="112">
        <v>14</v>
      </c>
      <c r="C18" s="113">
        <v>14</v>
      </c>
      <c r="D18" s="204"/>
    </row>
    <row r="19" spans="1:4" ht="14.25" customHeight="1">
      <c r="A19" s="116" t="s">
        <v>2463</v>
      </c>
      <c r="B19" s="112">
        <v>1314</v>
      </c>
      <c r="C19" s="113">
        <v>1367</v>
      </c>
      <c r="D19" s="204"/>
    </row>
    <row r="20" spans="1:4" ht="14.25" customHeight="1">
      <c r="A20" s="116" t="s">
        <v>527</v>
      </c>
      <c r="B20" s="112">
        <v>20</v>
      </c>
      <c r="C20" s="113">
        <v>24</v>
      </c>
      <c r="D20" s="204"/>
    </row>
    <row r="21" spans="1:4" ht="14.25" customHeight="1">
      <c r="A21" s="116" t="s">
        <v>2464</v>
      </c>
      <c r="B21" s="112">
        <v>27</v>
      </c>
      <c r="C21" s="113">
        <v>31</v>
      </c>
      <c r="D21" s="204"/>
    </row>
    <row r="22" spans="1:4" ht="14.25" customHeight="1">
      <c r="A22" s="116" t="s">
        <v>2465</v>
      </c>
      <c r="B22" s="112">
        <v>120</v>
      </c>
      <c r="C22" s="113">
        <v>154</v>
      </c>
      <c r="D22" s="204"/>
    </row>
    <row r="23" spans="1:4" ht="14.25" customHeight="1">
      <c r="A23" s="117" t="s">
        <v>541</v>
      </c>
      <c r="B23" s="119"/>
      <c r="C23" s="120"/>
      <c r="D23" s="206"/>
    </row>
    <row r="24" ht="12.75">
      <c r="A24" s="185" t="s">
        <v>3023</v>
      </c>
    </row>
    <row r="25" ht="12.75">
      <c r="A25" s="172"/>
    </row>
  </sheetData>
  <sheetProtection/>
  <mergeCells count="1">
    <mergeCell ref="A1:C1"/>
  </mergeCells>
  <printOptions/>
  <pageMargins left="0.75" right="0.75" top="1" bottom="1" header="0.5" footer="0.5"/>
  <pageSetup orientation="portrait" paperSize="9"/>
</worksheet>
</file>

<file path=xl/worksheets/sheet179.xml><?xml version="1.0" encoding="utf-8"?>
<worksheet xmlns="http://schemas.openxmlformats.org/spreadsheetml/2006/main" xmlns:r="http://schemas.openxmlformats.org/officeDocument/2006/relationships">
  <sheetPr>
    <tabColor indexed="41"/>
  </sheetPr>
  <dimension ref="A1:D28"/>
  <sheetViews>
    <sheetView workbookViewId="0" topLeftCell="A1">
      <selection activeCell="A1" sqref="A1:C1"/>
    </sheetView>
  </sheetViews>
  <sheetFormatPr defaultColWidth="9.00390625" defaultRowHeight="14.25"/>
  <cols>
    <col min="1" max="1" width="33.625" style="102" customWidth="1"/>
    <col min="2" max="3" width="13.50390625" style="102" customWidth="1"/>
    <col min="4" max="16384" width="9.00390625" style="102" customWidth="1"/>
  </cols>
  <sheetData>
    <row r="1" spans="1:3" ht="31.5" customHeight="1">
      <c r="A1" s="6" t="s">
        <v>256</v>
      </c>
      <c r="B1" s="6"/>
      <c r="C1" s="6"/>
    </row>
    <row r="2" spans="1:3" ht="12" customHeight="1">
      <c r="A2" s="171"/>
      <c r="B2" s="172"/>
      <c r="C2" s="159" t="s">
        <v>426</v>
      </c>
    </row>
    <row r="3" spans="1:4" ht="15" customHeight="1">
      <c r="A3" s="104" t="s">
        <v>279</v>
      </c>
      <c r="B3" s="105" t="s">
        <v>294</v>
      </c>
      <c r="C3" s="106" t="s">
        <v>293</v>
      </c>
      <c r="D3" s="101"/>
    </row>
    <row r="4" spans="1:4" ht="15" customHeight="1">
      <c r="A4" s="160" t="s">
        <v>3026</v>
      </c>
      <c r="B4" s="161">
        <v>1207790</v>
      </c>
      <c r="C4" s="162">
        <v>1152884</v>
      </c>
      <c r="D4" s="101"/>
    </row>
    <row r="5" spans="1:4" ht="15" customHeight="1">
      <c r="A5" s="107" t="s">
        <v>342</v>
      </c>
      <c r="B5" s="187">
        <v>1853</v>
      </c>
      <c r="C5" s="188">
        <v>1300</v>
      </c>
      <c r="D5" s="101"/>
    </row>
    <row r="6" spans="1:4" ht="15" customHeight="1">
      <c r="A6" s="107" t="s">
        <v>2088</v>
      </c>
      <c r="B6" s="189">
        <v>453623</v>
      </c>
      <c r="C6" s="190">
        <v>466760</v>
      </c>
      <c r="D6" s="101"/>
    </row>
    <row r="7" spans="1:4" ht="15" customHeight="1">
      <c r="A7" s="116" t="s">
        <v>3027</v>
      </c>
      <c r="B7" s="191">
        <v>22</v>
      </c>
      <c r="C7" s="192">
        <v>12</v>
      </c>
      <c r="D7" s="101"/>
    </row>
    <row r="8" spans="1:4" ht="15" customHeight="1">
      <c r="A8" s="116" t="s">
        <v>471</v>
      </c>
      <c r="B8" s="191">
        <v>349060</v>
      </c>
      <c r="C8" s="192">
        <v>369341</v>
      </c>
      <c r="D8" s="101"/>
    </row>
    <row r="9" spans="1:4" ht="15" customHeight="1">
      <c r="A9" s="116" t="s">
        <v>3028</v>
      </c>
      <c r="B9" s="191">
        <v>4968</v>
      </c>
      <c r="C9" s="192">
        <v>4450</v>
      </c>
      <c r="D9" s="101"/>
    </row>
    <row r="10" spans="1:4" ht="15" customHeight="1">
      <c r="A10" s="116" t="s">
        <v>438</v>
      </c>
      <c r="B10" s="191">
        <v>99573</v>
      </c>
      <c r="C10" s="192">
        <v>92957</v>
      </c>
      <c r="D10" s="101"/>
    </row>
    <row r="11" spans="1:4" ht="15" customHeight="1">
      <c r="A11" s="107" t="s">
        <v>2090</v>
      </c>
      <c r="B11" s="193">
        <v>752314</v>
      </c>
      <c r="C11" s="194">
        <v>684824</v>
      </c>
      <c r="D11" s="101"/>
    </row>
    <row r="12" spans="1:4" ht="15" customHeight="1">
      <c r="A12" s="116" t="s">
        <v>439</v>
      </c>
      <c r="B12" s="195">
        <v>179489</v>
      </c>
      <c r="C12" s="196">
        <v>159960</v>
      </c>
      <c r="D12" s="101"/>
    </row>
    <row r="13" spans="1:4" ht="15" customHeight="1">
      <c r="A13" s="116" t="s">
        <v>440</v>
      </c>
      <c r="B13" s="195">
        <v>15384</v>
      </c>
      <c r="C13" s="196">
        <v>10352</v>
      </c>
      <c r="D13" s="101"/>
    </row>
    <row r="14" spans="1:4" ht="15" customHeight="1">
      <c r="A14" s="116" t="s">
        <v>441</v>
      </c>
      <c r="B14" s="195">
        <v>5276</v>
      </c>
      <c r="C14" s="196">
        <v>4918</v>
      </c>
      <c r="D14" s="101"/>
    </row>
    <row r="15" spans="1:4" ht="15" customHeight="1">
      <c r="A15" s="116" t="s">
        <v>442</v>
      </c>
      <c r="B15" s="195">
        <v>41504</v>
      </c>
      <c r="C15" s="196">
        <v>24501</v>
      </c>
      <c r="D15" s="101"/>
    </row>
    <row r="16" spans="1:4" s="170" customFormat="1" ht="15" customHeight="1">
      <c r="A16" s="116" t="s">
        <v>443</v>
      </c>
      <c r="B16" s="195">
        <v>78063</v>
      </c>
      <c r="C16" s="196">
        <v>39961</v>
      </c>
      <c r="D16" s="179"/>
    </row>
    <row r="17" spans="1:4" s="170" customFormat="1" ht="15" customHeight="1">
      <c r="A17" s="116" t="s">
        <v>444</v>
      </c>
      <c r="B17" s="195">
        <v>122176</v>
      </c>
      <c r="C17" s="196">
        <v>204794</v>
      </c>
      <c r="D17" s="179"/>
    </row>
    <row r="18" spans="1:4" s="170" customFormat="1" ht="15" customHeight="1">
      <c r="A18" s="116" t="s">
        <v>461</v>
      </c>
      <c r="B18" s="195">
        <v>107199</v>
      </c>
      <c r="C18" s="196">
        <v>94537</v>
      </c>
      <c r="D18" s="179"/>
    </row>
    <row r="19" spans="1:4" s="170" customFormat="1" ht="15" customHeight="1">
      <c r="A19" s="116" t="s">
        <v>446</v>
      </c>
      <c r="B19" s="195">
        <v>91241</v>
      </c>
      <c r="C19" s="196">
        <v>50090</v>
      </c>
      <c r="D19" s="179"/>
    </row>
    <row r="20" spans="1:4" s="170" customFormat="1" ht="15" customHeight="1">
      <c r="A20" s="116" t="s">
        <v>447</v>
      </c>
      <c r="B20" s="195">
        <v>2763</v>
      </c>
      <c r="C20" s="196">
        <v>1401</v>
      </c>
      <c r="D20" s="179"/>
    </row>
    <row r="21" spans="1:4" s="170" customFormat="1" ht="15" customHeight="1">
      <c r="A21" s="116" t="s">
        <v>448</v>
      </c>
      <c r="B21" s="195">
        <v>53048</v>
      </c>
      <c r="C21" s="196">
        <v>49360</v>
      </c>
      <c r="D21" s="179"/>
    </row>
    <row r="22" spans="1:4" s="170" customFormat="1" ht="15" customHeight="1">
      <c r="A22" s="116" t="s">
        <v>449</v>
      </c>
      <c r="B22" s="195">
        <v>4392</v>
      </c>
      <c r="C22" s="196">
        <v>4058</v>
      </c>
      <c r="D22" s="179"/>
    </row>
    <row r="23" spans="1:4" s="170" customFormat="1" ht="15" customHeight="1">
      <c r="A23" s="116" t="s">
        <v>450</v>
      </c>
      <c r="B23" s="195">
        <v>5265</v>
      </c>
      <c r="C23" s="196">
        <v>3590</v>
      </c>
      <c r="D23" s="179"/>
    </row>
    <row r="24" spans="1:4" s="170" customFormat="1" ht="15" customHeight="1">
      <c r="A24" s="116" t="s">
        <v>451</v>
      </c>
      <c r="B24" s="195">
        <v>38301</v>
      </c>
      <c r="C24" s="196">
        <v>29904</v>
      </c>
      <c r="D24" s="179"/>
    </row>
    <row r="25" spans="1:4" s="170" customFormat="1" ht="15" customHeight="1">
      <c r="A25" s="116" t="s">
        <v>452</v>
      </c>
      <c r="B25" s="195">
        <v>6487</v>
      </c>
      <c r="C25" s="196">
        <v>6193</v>
      </c>
      <c r="D25" s="179"/>
    </row>
    <row r="26" spans="1:4" s="170" customFormat="1" ht="15" customHeight="1">
      <c r="A26" s="117" t="s">
        <v>1624</v>
      </c>
      <c r="B26" s="197">
        <v>1726</v>
      </c>
      <c r="C26" s="198">
        <v>1205</v>
      </c>
      <c r="D26" s="179"/>
    </row>
    <row r="27" spans="1:4" ht="12.75">
      <c r="A27" s="185"/>
      <c r="D27" s="101"/>
    </row>
    <row r="28" ht="12.75">
      <c r="A28" s="186" t="s">
        <v>3029</v>
      </c>
    </row>
  </sheetData>
  <sheetProtection/>
  <mergeCells count="1">
    <mergeCell ref="A1:C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41"/>
  </sheetPr>
  <dimension ref="A1:AD21"/>
  <sheetViews>
    <sheetView workbookViewId="0" topLeftCell="A1">
      <pane xSplit="1" ySplit="3" topLeftCell="M4" activePane="bottomRight" state="frozen"/>
      <selection pane="bottomRight" activeCell="Q4" sqref="Q4"/>
    </sheetView>
  </sheetViews>
  <sheetFormatPr defaultColWidth="9.00390625" defaultRowHeight="34.5" customHeight="1"/>
  <cols>
    <col min="1" max="1" width="13.25390625" style="158" customWidth="1"/>
    <col min="2" max="2" width="7.00390625" style="158" customWidth="1"/>
    <col min="3" max="3" width="7.625" style="158" customWidth="1"/>
    <col min="4" max="5" width="8.625" style="158" customWidth="1"/>
    <col min="6" max="6" width="8.75390625" style="158" customWidth="1"/>
    <col min="7" max="7" width="9.375" style="158" customWidth="1"/>
    <col min="8" max="10" width="8.125" style="158" customWidth="1"/>
    <col min="11" max="11" width="11.25390625" style="158" customWidth="1"/>
    <col min="12" max="12" width="9.875" style="158" customWidth="1"/>
    <col min="13" max="13" width="8.50390625" style="158" customWidth="1"/>
    <col min="14" max="14" width="8.875" style="158" customWidth="1"/>
    <col min="15" max="15" width="7.00390625" style="158" customWidth="1"/>
    <col min="16" max="16" width="8.875" style="1763" customWidth="1"/>
    <col min="17" max="17" width="12.25390625" style="2157" customWidth="1"/>
    <col min="18" max="18" width="13.75390625" style="2158" customWidth="1"/>
    <col min="19" max="19" width="10.375" style="158" customWidth="1"/>
    <col min="20" max="20" width="11.00390625" style="158" customWidth="1"/>
    <col min="21" max="21" width="10.875" style="1763" customWidth="1"/>
    <col min="22" max="22" width="10.375" style="158" customWidth="1"/>
    <col min="23" max="23" width="12.50390625" style="158" customWidth="1"/>
    <col min="24" max="24" width="10.00390625" style="158" customWidth="1"/>
    <col min="25" max="25" width="9.125" style="158" customWidth="1"/>
    <col min="26" max="26" width="10.75390625" style="158" customWidth="1"/>
    <col min="27" max="27" width="8.50390625" style="158" customWidth="1"/>
    <col min="28" max="28" width="10.50390625" style="158" customWidth="1"/>
    <col min="29" max="29" width="8.875" style="158" customWidth="1"/>
    <col min="30" max="30" width="9.00390625" style="1763" customWidth="1"/>
    <col min="31" max="16384" width="9.00390625" style="158" customWidth="1"/>
  </cols>
  <sheetData>
    <row r="1" spans="1:30" ht="48.75" customHeight="1">
      <c r="A1" s="943" t="s">
        <v>649</v>
      </c>
      <c r="B1" s="943"/>
      <c r="C1" s="943"/>
      <c r="D1" s="943"/>
      <c r="E1" s="943"/>
      <c r="F1" s="943"/>
      <c r="G1" s="943"/>
      <c r="H1" s="943"/>
      <c r="I1" s="943"/>
      <c r="J1" s="943"/>
      <c r="K1" s="943"/>
      <c r="L1" s="943"/>
      <c r="M1" s="943"/>
      <c r="N1" s="943"/>
      <c r="O1" s="943"/>
      <c r="P1" s="943"/>
      <c r="Q1" s="943"/>
      <c r="R1" s="943"/>
      <c r="S1" s="943"/>
      <c r="T1" s="943"/>
      <c r="AD1" s="158"/>
    </row>
    <row r="2" spans="1:20" s="1961" customFormat="1" ht="15" customHeight="1">
      <c r="A2" s="354" t="s">
        <v>650</v>
      </c>
      <c r="B2" s="214" t="s">
        <v>651</v>
      </c>
      <c r="C2" s="214" t="s">
        <v>652</v>
      </c>
      <c r="D2" s="214" t="s">
        <v>653</v>
      </c>
      <c r="E2" s="340" t="s">
        <v>654</v>
      </c>
      <c r="F2" s="2159" t="s">
        <v>593</v>
      </c>
      <c r="G2" s="2160" t="s">
        <v>655</v>
      </c>
      <c r="H2" s="2161"/>
      <c r="I2" s="2161"/>
      <c r="J2" s="2161"/>
      <c r="K2" s="214" t="s">
        <v>656</v>
      </c>
      <c r="L2" s="340" t="s">
        <v>657</v>
      </c>
      <c r="M2" s="354"/>
      <c r="N2" s="214" t="s">
        <v>658</v>
      </c>
      <c r="O2" s="340" t="s">
        <v>659</v>
      </c>
      <c r="P2" s="340" t="s">
        <v>660</v>
      </c>
      <c r="Q2" s="2171" t="s">
        <v>661</v>
      </c>
      <c r="R2" s="340" t="s">
        <v>662</v>
      </c>
      <c r="S2" s="2171" t="s">
        <v>663</v>
      </c>
      <c r="T2" s="2172" t="s">
        <v>664</v>
      </c>
    </row>
    <row r="3" spans="1:20" s="1961" customFormat="1" ht="39" customHeight="1">
      <c r="A3" s="366"/>
      <c r="B3" s="216"/>
      <c r="C3" s="216"/>
      <c r="D3" s="216"/>
      <c r="E3" s="216"/>
      <c r="F3" s="367" t="s">
        <v>665</v>
      </c>
      <c r="G3" s="2162"/>
      <c r="H3" s="2163" t="s">
        <v>666</v>
      </c>
      <c r="I3" s="2163" t="s">
        <v>667</v>
      </c>
      <c r="J3" s="2163" t="s">
        <v>668</v>
      </c>
      <c r="K3" s="216"/>
      <c r="L3" s="216"/>
      <c r="M3" s="367" t="s">
        <v>669</v>
      </c>
      <c r="N3" s="216"/>
      <c r="O3" s="216"/>
      <c r="P3" s="429"/>
      <c r="Q3" s="2173"/>
      <c r="R3" s="216"/>
      <c r="S3" s="2173"/>
      <c r="T3" s="2174"/>
    </row>
    <row r="4" spans="1:30" ht="18.75" customHeight="1">
      <c r="A4" s="1789" t="s">
        <v>468</v>
      </c>
      <c r="B4" s="1079">
        <f aca="true" t="shared" si="0" ref="B4:T4">SUM(B5:B20)</f>
        <v>284</v>
      </c>
      <c r="C4" s="1079">
        <f t="shared" si="0"/>
        <v>148576</v>
      </c>
      <c r="D4" s="1079">
        <f t="shared" si="0"/>
        <v>376806</v>
      </c>
      <c r="E4" s="1079">
        <f t="shared" si="0"/>
        <v>299496</v>
      </c>
      <c r="F4" s="1079">
        <f t="shared" si="0"/>
        <v>158895</v>
      </c>
      <c r="G4" s="1079">
        <f t="shared" si="0"/>
        <v>215040</v>
      </c>
      <c r="H4" s="1079">
        <f t="shared" si="0"/>
        <v>37203</v>
      </c>
      <c r="I4" s="1079">
        <f t="shared" si="0"/>
        <v>54091</v>
      </c>
      <c r="J4" s="1079">
        <f t="shared" si="0"/>
        <v>123746</v>
      </c>
      <c r="K4" s="1079">
        <f t="shared" si="0"/>
        <v>9822.5</v>
      </c>
      <c r="L4" s="1079">
        <f t="shared" si="0"/>
        <v>5467.299999999999</v>
      </c>
      <c r="M4" s="1079">
        <f t="shared" si="0"/>
        <v>3611.5</v>
      </c>
      <c r="N4" s="1079">
        <f t="shared" si="0"/>
        <v>27</v>
      </c>
      <c r="O4" s="1079">
        <f t="shared" si="0"/>
        <v>196</v>
      </c>
      <c r="P4" s="1079">
        <f t="shared" si="0"/>
        <v>712</v>
      </c>
      <c r="Q4" s="1079">
        <v>149446.9</v>
      </c>
      <c r="R4" s="1079">
        <f t="shared" si="0"/>
        <v>356</v>
      </c>
      <c r="S4" s="1079">
        <f t="shared" si="0"/>
        <v>147204</v>
      </c>
      <c r="T4" s="1100">
        <f t="shared" si="0"/>
        <v>288566</v>
      </c>
      <c r="AD4" s="158"/>
    </row>
    <row r="5" spans="1:21" s="158" customFormat="1" ht="18.75" customHeight="1">
      <c r="A5" s="1791" t="s">
        <v>670</v>
      </c>
      <c r="B5" s="1890">
        <v>8</v>
      </c>
      <c r="C5" s="1890">
        <v>28040</v>
      </c>
      <c r="D5" s="1890">
        <v>69663</v>
      </c>
      <c r="E5" s="1890">
        <v>47097</v>
      </c>
      <c r="F5" s="1890"/>
      <c r="G5" s="1890">
        <v>44175</v>
      </c>
      <c r="H5" s="1890">
        <v>550</v>
      </c>
      <c r="I5" s="1890">
        <v>7678</v>
      </c>
      <c r="J5" s="1890">
        <v>35947</v>
      </c>
      <c r="K5" s="2167">
        <v>47</v>
      </c>
      <c r="L5" s="1890"/>
      <c r="M5" s="1890"/>
      <c r="N5" s="1890">
        <v>3</v>
      </c>
      <c r="O5" s="1890">
        <v>10</v>
      </c>
      <c r="P5" s="1890"/>
      <c r="Q5" s="1890">
        <v>36</v>
      </c>
      <c r="R5" s="1890">
        <v>25</v>
      </c>
      <c r="S5" s="1890"/>
      <c r="T5" s="1891"/>
      <c r="U5" s="1763"/>
    </row>
    <row r="6" spans="1:21" s="158" customFormat="1" ht="18.75" customHeight="1">
      <c r="A6" s="1791" t="s">
        <v>671</v>
      </c>
      <c r="B6" s="1890">
        <v>4</v>
      </c>
      <c r="C6" s="1890">
        <v>27003</v>
      </c>
      <c r="D6" s="1890">
        <v>68356</v>
      </c>
      <c r="E6" s="1890">
        <v>47123</v>
      </c>
      <c r="F6" s="1890">
        <v>19653</v>
      </c>
      <c r="G6" s="1890">
        <v>28985</v>
      </c>
      <c r="H6" s="1890">
        <v>536</v>
      </c>
      <c r="I6" s="1890">
        <v>8356</v>
      </c>
      <c r="J6" s="1890">
        <v>20093</v>
      </c>
      <c r="K6" s="2167">
        <v>14</v>
      </c>
      <c r="L6" s="1890"/>
      <c r="M6" s="1890"/>
      <c r="N6" s="1890"/>
      <c r="O6" s="1890"/>
      <c r="P6" s="1890"/>
      <c r="Q6" s="1890"/>
      <c r="R6" s="1890"/>
      <c r="S6" s="1890"/>
      <c r="T6" s="1891"/>
      <c r="U6" s="1763"/>
    </row>
    <row r="7" spans="1:30" ht="18.75" customHeight="1">
      <c r="A7" s="1791" t="s">
        <v>549</v>
      </c>
      <c r="B7" s="792">
        <v>18</v>
      </c>
      <c r="C7" s="2164">
        <v>12940</v>
      </c>
      <c r="D7" s="2164">
        <v>30447</v>
      </c>
      <c r="E7" s="2164">
        <v>21667</v>
      </c>
      <c r="F7" s="2164">
        <v>13562</v>
      </c>
      <c r="G7" s="2164">
        <v>18681</v>
      </c>
      <c r="H7" s="2164">
        <v>2198</v>
      </c>
      <c r="I7" s="2164">
        <v>6091</v>
      </c>
      <c r="J7" s="2164">
        <v>10392</v>
      </c>
      <c r="K7" s="2167">
        <v>689.9</v>
      </c>
      <c r="L7" s="2168">
        <v>195.1</v>
      </c>
      <c r="M7" s="2164">
        <v>33.9</v>
      </c>
      <c r="N7" s="2164">
        <v>1</v>
      </c>
      <c r="O7" s="2164">
        <v>6</v>
      </c>
      <c r="P7" s="2164">
        <v>9</v>
      </c>
      <c r="Q7" s="2164">
        <v>2690.1</v>
      </c>
      <c r="R7" s="2164">
        <v>61</v>
      </c>
      <c r="S7" s="2175">
        <v>22646</v>
      </c>
      <c r="T7" s="2176">
        <v>21602</v>
      </c>
      <c r="AD7" s="158"/>
    </row>
    <row r="8" spans="1:30" ht="18.75" customHeight="1">
      <c r="A8" s="1791" t="s">
        <v>550</v>
      </c>
      <c r="B8" s="792">
        <v>21</v>
      </c>
      <c r="C8" s="2164">
        <v>12451</v>
      </c>
      <c r="D8" s="2164">
        <v>29172</v>
      </c>
      <c r="E8" s="2164">
        <v>16319</v>
      </c>
      <c r="F8" s="2164">
        <v>7444</v>
      </c>
      <c r="G8" s="2164">
        <v>15448</v>
      </c>
      <c r="H8" s="2164">
        <v>1242</v>
      </c>
      <c r="I8" s="2164">
        <v>6292</v>
      </c>
      <c r="J8" s="2164">
        <v>7914</v>
      </c>
      <c r="K8" s="2167">
        <v>328.7</v>
      </c>
      <c r="L8" s="2168">
        <v>104.8</v>
      </c>
      <c r="M8" s="2164">
        <v>85.5</v>
      </c>
      <c r="N8" s="2164">
        <v>1</v>
      </c>
      <c r="O8" s="2164">
        <v>4</v>
      </c>
      <c r="P8" s="2164">
        <v>28</v>
      </c>
      <c r="Q8" s="2164">
        <v>4061.2</v>
      </c>
      <c r="R8" s="2164">
        <v>12</v>
      </c>
      <c r="S8" s="2175">
        <v>9990</v>
      </c>
      <c r="T8" s="2176">
        <v>23345</v>
      </c>
      <c r="AD8" s="158"/>
    </row>
    <row r="9" spans="1:30" ht="18.75" customHeight="1">
      <c r="A9" s="1791" t="s">
        <v>551</v>
      </c>
      <c r="B9" s="792">
        <v>18</v>
      </c>
      <c r="C9" s="2164">
        <v>10914</v>
      </c>
      <c r="D9" s="2164">
        <v>26201</v>
      </c>
      <c r="E9" s="2164">
        <v>19337</v>
      </c>
      <c r="F9" s="2164">
        <v>11517</v>
      </c>
      <c r="G9" s="2164">
        <v>17097</v>
      </c>
      <c r="H9" s="2164">
        <v>1353</v>
      </c>
      <c r="I9" s="2164">
        <v>5772</v>
      </c>
      <c r="J9" s="2164">
        <v>9972</v>
      </c>
      <c r="K9" s="2167">
        <v>737.1</v>
      </c>
      <c r="L9" s="2168">
        <v>313.5</v>
      </c>
      <c r="M9" s="2164">
        <v>237.1</v>
      </c>
      <c r="N9" s="2164">
        <v>1</v>
      </c>
      <c r="O9" s="2164">
        <v>7</v>
      </c>
      <c r="P9" s="2164">
        <v>37</v>
      </c>
      <c r="Q9" s="2164">
        <v>3798.09</v>
      </c>
      <c r="R9" s="2164">
        <v>37</v>
      </c>
      <c r="S9" s="2175">
        <v>15429</v>
      </c>
      <c r="T9" s="2176">
        <v>19949</v>
      </c>
      <c r="AD9" s="158"/>
    </row>
    <row r="10" spans="1:30" ht="18.75" customHeight="1">
      <c r="A10" s="1791" t="s">
        <v>552</v>
      </c>
      <c r="B10" s="792">
        <v>16</v>
      </c>
      <c r="C10" s="2164">
        <v>10689</v>
      </c>
      <c r="D10" s="2164">
        <v>26242</v>
      </c>
      <c r="E10" s="2164">
        <v>18723</v>
      </c>
      <c r="F10" s="2164">
        <v>11559</v>
      </c>
      <c r="G10" s="2164">
        <v>16416</v>
      </c>
      <c r="H10" s="2164">
        <v>3545</v>
      </c>
      <c r="I10" s="2164">
        <v>6777</v>
      </c>
      <c r="J10" s="2164">
        <v>6094</v>
      </c>
      <c r="K10" s="2167">
        <v>1650.5</v>
      </c>
      <c r="L10" s="2168">
        <v>1036.5</v>
      </c>
      <c r="M10" s="2164">
        <v>820.5</v>
      </c>
      <c r="N10" s="2164">
        <v>1</v>
      </c>
      <c r="O10" s="2164">
        <v>7</v>
      </c>
      <c r="P10" s="2164">
        <v>54</v>
      </c>
      <c r="Q10" s="2164">
        <v>9417.6</v>
      </c>
      <c r="R10" s="2164">
        <v>140</v>
      </c>
      <c r="S10" s="2175">
        <v>15921</v>
      </c>
      <c r="T10" s="2176">
        <v>17876</v>
      </c>
      <c r="AD10" s="158"/>
    </row>
    <row r="11" spans="1:30" ht="18.75" customHeight="1">
      <c r="A11" s="1791" t="s">
        <v>553</v>
      </c>
      <c r="B11" s="792">
        <v>15</v>
      </c>
      <c r="C11" s="2164">
        <v>9041</v>
      </c>
      <c r="D11" s="2164">
        <v>23738</v>
      </c>
      <c r="E11" s="2164">
        <v>18570</v>
      </c>
      <c r="F11" s="2164">
        <v>9092</v>
      </c>
      <c r="G11" s="2164">
        <v>14078</v>
      </c>
      <c r="H11" s="2164">
        <v>2160</v>
      </c>
      <c r="I11" s="2164">
        <v>5107</v>
      </c>
      <c r="J11" s="2164">
        <v>6811</v>
      </c>
      <c r="K11" s="2167">
        <v>924.6</v>
      </c>
      <c r="L11" s="2168">
        <v>554.9</v>
      </c>
      <c r="M11" s="2164">
        <v>486.2</v>
      </c>
      <c r="N11" s="2164">
        <v>6</v>
      </c>
      <c r="O11" s="2164">
        <v>26</v>
      </c>
      <c r="P11" s="2164">
        <v>68</v>
      </c>
      <c r="Q11" s="2164">
        <v>6646.6</v>
      </c>
      <c r="R11" s="2164">
        <v>39</v>
      </c>
      <c r="S11" s="2175">
        <v>27449</v>
      </c>
      <c r="T11" s="2176">
        <v>31466</v>
      </c>
      <c r="AD11" s="158"/>
    </row>
    <row r="12" spans="1:30" ht="18.75" customHeight="1">
      <c r="A12" s="1791" t="s">
        <v>554</v>
      </c>
      <c r="B12" s="792">
        <v>24</v>
      </c>
      <c r="C12" s="2164">
        <v>7943</v>
      </c>
      <c r="D12" s="2164">
        <v>21261</v>
      </c>
      <c r="E12" s="2164">
        <v>21348</v>
      </c>
      <c r="F12" s="2164">
        <v>14560</v>
      </c>
      <c r="G12" s="2164">
        <v>12267</v>
      </c>
      <c r="H12" s="2164">
        <v>2790</v>
      </c>
      <c r="I12" s="2164">
        <v>2931</v>
      </c>
      <c r="J12" s="2164">
        <v>6546</v>
      </c>
      <c r="K12" s="2167">
        <v>1139.2</v>
      </c>
      <c r="L12" s="2168">
        <v>535.7</v>
      </c>
      <c r="M12" s="2164">
        <v>353.9</v>
      </c>
      <c r="N12" s="2164">
        <v>1</v>
      </c>
      <c r="O12" s="2164">
        <v>30</v>
      </c>
      <c r="P12" s="2164">
        <v>68</v>
      </c>
      <c r="Q12" s="2164">
        <v>10288.380000000001</v>
      </c>
      <c r="R12" s="2164">
        <v>24</v>
      </c>
      <c r="S12" s="2175">
        <v>12073</v>
      </c>
      <c r="T12" s="2176">
        <v>21346</v>
      </c>
      <c r="AD12" s="158"/>
    </row>
    <row r="13" spans="1:30" ht="18.75" customHeight="1">
      <c r="A13" s="1791" t="s">
        <v>555</v>
      </c>
      <c r="B13" s="792">
        <v>10</v>
      </c>
      <c r="C13" s="2164">
        <v>5126</v>
      </c>
      <c r="D13" s="2164">
        <v>20650</v>
      </c>
      <c r="E13" s="2164">
        <v>11673</v>
      </c>
      <c r="F13" s="2164">
        <v>7511</v>
      </c>
      <c r="G13" s="2164">
        <v>7366</v>
      </c>
      <c r="H13" s="2164">
        <v>1716</v>
      </c>
      <c r="I13" s="2164">
        <v>1611</v>
      </c>
      <c r="J13" s="2164">
        <v>4039</v>
      </c>
      <c r="K13" s="2167">
        <v>473.2</v>
      </c>
      <c r="L13" s="2168">
        <v>115.5</v>
      </c>
      <c r="M13" s="2164">
        <v>70.1</v>
      </c>
      <c r="N13" s="2164">
        <v>1</v>
      </c>
      <c r="O13" s="2164">
        <v>3</v>
      </c>
      <c r="P13" s="2164">
        <v>2</v>
      </c>
      <c r="Q13" s="2164">
        <v>5466.48</v>
      </c>
      <c r="R13" s="2164">
        <v>12</v>
      </c>
      <c r="S13" s="2175">
        <v>7497</v>
      </c>
      <c r="T13" s="2176">
        <v>18059</v>
      </c>
      <c r="AD13" s="158"/>
    </row>
    <row r="14" spans="1:30" ht="18.75" customHeight="1">
      <c r="A14" s="1791" t="s">
        <v>556</v>
      </c>
      <c r="B14" s="792">
        <v>22</v>
      </c>
      <c r="C14" s="2164">
        <v>3314</v>
      </c>
      <c r="D14" s="2164">
        <v>8550</v>
      </c>
      <c r="E14" s="2164">
        <v>9182</v>
      </c>
      <c r="F14" s="2164">
        <v>7654</v>
      </c>
      <c r="G14" s="2164">
        <v>4824</v>
      </c>
      <c r="H14" s="2164">
        <v>1920</v>
      </c>
      <c r="I14" s="2164">
        <v>159</v>
      </c>
      <c r="J14" s="2164">
        <v>2745</v>
      </c>
      <c r="K14" s="2167">
        <v>317.9</v>
      </c>
      <c r="L14" s="2168">
        <v>302</v>
      </c>
      <c r="M14" s="2164">
        <v>184.3</v>
      </c>
      <c r="N14" s="2164">
        <v>1</v>
      </c>
      <c r="O14" s="2164">
        <v>3</v>
      </c>
      <c r="P14" s="2164">
        <v>78</v>
      </c>
      <c r="Q14" s="2164">
        <v>1232</v>
      </c>
      <c r="R14" s="2164"/>
      <c r="S14" s="2175">
        <v>3572</v>
      </c>
      <c r="T14" s="2176">
        <v>15992</v>
      </c>
      <c r="AD14" s="158"/>
    </row>
    <row r="15" spans="1:30" ht="18.75" customHeight="1">
      <c r="A15" s="1791" t="s">
        <v>557</v>
      </c>
      <c r="B15" s="792">
        <v>21</v>
      </c>
      <c r="C15" s="2164">
        <v>5613</v>
      </c>
      <c r="D15" s="2164">
        <v>14160</v>
      </c>
      <c r="E15" s="2164">
        <v>16132</v>
      </c>
      <c r="F15" s="2164">
        <v>13059</v>
      </c>
      <c r="G15" s="2164">
        <v>9113</v>
      </c>
      <c r="H15" s="2164">
        <v>4955</v>
      </c>
      <c r="I15" s="2164">
        <v>986</v>
      </c>
      <c r="J15" s="2164">
        <v>3172</v>
      </c>
      <c r="K15" s="2167">
        <v>186.1</v>
      </c>
      <c r="L15" s="2168">
        <v>240.6</v>
      </c>
      <c r="M15" s="2164">
        <v>176.5</v>
      </c>
      <c r="N15" s="2164">
        <v>1</v>
      </c>
      <c r="O15" s="2164">
        <v>13</v>
      </c>
      <c r="P15" s="2164">
        <v>115</v>
      </c>
      <c r="Q15" s="2164">
        <v>7609.5</v>
      </c>
      <c r="R15" s="2164">
        <v>4</v>
      </c>
      <c r="S15" s="2175">
        <v>7413</v>
      </c>
      <c r="T15" s="2176">
        <v>22160</v>
      </c>
      <c r="AD15" s="158"/>
    </row>
    <row r="16" spans="1:30" ht="18.75" customHeight="1">
      <c r="A16" s="1791" t="s">
        <v>558</v>
      </c>
      <c r="B16" s="792">
        <v>18</v>
      </c>
      <c r="C16" s="2164">
        <v>5254</v>
      </c>
      <c r="D16" s="2164">
        <v>14705</v>
      </c>
      <c r="E16" s="2164">
        <v>17390</v>
      </c>
      <c r="F16" s="2164">
        <v>14154</v>
      </c>
      <c r="G16" s="2164">
        <v>10391</v>
      </c>
      <c r="H16" s="2164">
        <v>6463</v>
      </c>
      <c r="I16" s="2164">
        <v>952</v>
      </c>
      <c r="J16" s="2164">
        <v>2976</v>
      </c>
      <c r="K16" s="2167">
        <v>190.3</v>
      </c>
      <c r="L16" s="2168">
        <v>197.3</v>
      </c>
      <c r="M16" s="2164">
        <v>64.2</v>
      </c>
      <c r="N16" s="2164">
        <v>1</v>
      </c>
      <c r="O16" s="2164">
        <v>42</v>
      </c>
      <c r="P16" s="2164">
        <v>15</v>
      </c>
      <c r="Q16" s="2164">
        <v>5563.5</v>
      </c>
      <c r="R16" s="2164">
        <v>1</v>
      </c>
      <c r="S16" s="2175">
        <v>4871</v>
      </c>
      <c r="T16" s="2176">
        <v>13573</v>
      </c>
      <c r="AD16" s="158"/>
    </row>
    <row r="17" spans="1:30" ht="18.75" customHeight="1">
      <c r="A17" s="1791" t="s">
        <v>672</v>
      </c>
      <c r="B17" s="792">
        <v>25</v>
      </c>
      <c r="C17" s="2164">
        <v>2431</v>
      </c>
      <c r="D17" s="2164">
        <v>4915</v>
      </c>
      <c r="E17" s="2164">
        <v>7510</v>
      </c>
      <c r="F17" s="2164">
        <v>6256</v>
      </c>
      <c r="G17" s="2164">
        <v>3024</v>
      </c>
      <c r="H17" s="2164">
        <v>1564</v>
      </c>
      <c r="I17" s="2164">
        <v>176</v>
      </c>
      <c r="J17" s="2164">
        <v>1284</v>
      </c>
      <c r="K17" s="2167">
        <v>552.3</v>
      </c>
      <c r="L17" s="2168">
        <v>529</v>
      </c>
      <c r="M17" s="2164">
        <v>222.7</v>
      </c>
      <c r="N17" s="2164">
        <v>1</v>
      </c>
      <c r="O17" s="2164">
        <v>13</v>
      </c>
      <c r="P17" s="2164">
        <v>66</v>
      </c>
      <c r="Q17" s="2164">
        <v>3117.65</v>
      </c>
      <c r="R17" s="2164">
        <v>1</v>
      </c>
      <c r="S17" s="2175">
        <v>4673</v>
      </c>
      <c r="T17" s="2176">
        <v>27961</v>
      </c>
      <c r="AD17" s="158"/>
    </row>
    <row r="18" spans="1:30" ht="18.75" customHeight="1">
      <c r="A18" s="1791" t="s">
        <v>560</v>
      </c>
      <c r="B18" s="792">
        <v>25</v>
      </c>
      <c r="C18" s="2164">
        <v>2789</v>
      </c>
      <c r="D18" s="2164">
        <v>7441</v>
      </c>
      <c r="E18" s="2164">
        <v>10614</v>
      </c>
      <c r="F18" s="2164">
        <v>8672</v>
      </c>
      <c r="G18" s="2164">
        <v>5600</v>
      </c>
      <c r="H18" s="2164">
        <v>2712</v>
      </c>
      <c r="I18" s="2164">
        <v>576</v>
      </c>
      <c r="J18" s="2164">
        <v>2312</v>
      </c>
      <c r="K18" s="2167">
        <v>1105</v>
      </c>
      <c r="L18" s="2168">
        <v>527.9</v>
      </c>
      <c r="M18" s="2164">
        <v>440.8</v>
      </c>
      <c r="N18" s="2164">
        <v>5</v>
      </c>
      <c r="O18" s="2164">
        <v>25</v>
      </c>
      <c r="P18" s="2164">
        <v>52</v>
      </c>
      <c r="Q18" s="2164">
        <v>2936.1</v>
      </c>
      <c r="R18" s="2164"/>
      <c r="S18" s="2175">
        <v>6203</v>
      </c>
      <c r="T18" s="2176">
        <v>19880</v>
      </c>
      <c r="AD18" s="158"/>
    </row>
    <row r="19" spans="1:30" ht="18.75" customHeight="1">
      <c r="A19" s="1791" t="s">
        <v>561</v>
      </c>
      <c r="B19" s="792">
        <v>24</v>
      </c>
      <c r="C19" s="2164">
        <v>2809</v>
      </c>
      <c r="D19" s="2164">
        <v>6157</v>
      </c>
      <c r="E19" s="2164">
        <v>9893</v>
      </c>
      <c r="F19" s="2164">
        <v>8252</v>
      </c>
      <c r="G19" s="2164">
        <v>4253</v>
      </c>
      <c r="H19" s="2164">
        <v>2336</v>
      </c>
      <c r="I19" s="2164">
        <v>509</v>
      </c>
      <c r="J19" s="2164">
        <v>1408</v>
      </c>
      <c r="K19" s="792">
        <v>824</v>
      </c>
      <c r="L19" s="2169">
        <v>486.6</v>
      </c>
      <c r="M19" s="2164">
        <v>246.5</v>
      </c>
      <c r="N19" s="2164">
        <v>1</v>
      </c>
      <c r="O19" s="2164">
        <v>3</v>
      </c>
      <c r="P19" s="2164">
        <v>59</v>
      </c>
      <c r="Q19" s="2164">
        <v>3245.9</v>
      </c>
      <c r="R19" s="2164"/>
      <c r="S19" s="2175">
        <v>6457</v>
      </c>
      <c r="T19" s="2176">
        <v>17653</v>
      </c>
      <c r="AD19" s="158"/>
    </row>
    <row r="20" spans="1:30" ht="18.75" customHeight="1">
      <c r="A20" s="1793" t="s">
        <v>562</v>
      </c>
      <c r="B20" s="796">
        <v>15</v>
      </c>
      <c r="C20" s="2165">
        <v>2219</v>
      </c>
      <c r="D20" s="2165">
        <v>5148</v>
      </c>
      <c r="E20" s="2165">
        <v>6918</v>
      </c>
      <c r="F20" s="2165">
        <v>5950</v>
      </c>
      <c r="G20" s="2165">
        <v>3322</v>
      </c>
      <c r="H20" s="2165">
        <v>1163</v>
      </c>
      <c r="I20" s="2165">
        <v>118</v>
      </c>
      <c r="J20" s="2165">
        <v>2041</v>
      </c>
      <c r="K20" s="796">
        <v>642.7</v>
      </c>
      <c r="L20" s="2170">
        <v>327.9</v>
      </c>
      <c r="M20" s="2165">
        <v>189.3</v>
      </c>
      <c r="N20" s="2165">
        <v>2</v>
      </c>
      <c r="O20" s="2165">
        <v>4</v>
      </c>
      <c r="P20" s="2165">
        <v>61</v>
      </c>
      <c r="Q20" s="2165">
        <v>2364.87</v>
      </c>
      <c r="R20" s="2165"/>
      <c r="S20" s="2177">
        <v>3010</v>
      </c>
      <c r="T20" s="2178">
        <v>17704</v>
      </c>
      <c r="AD20" s="158"/>
    </row>
    <row r="21" spans="1:11" ht="34.5" customHeight="1">
      <c r="A21" s="2166"/>
      <c r="B21" s="2166"/>
      <c r="C21" s="2166"/>
      <c r="D21" s="2166"/>
      <c r="E21" s="2166"/>
      <c r="F21" s="2166"/>
      <c r="G21" s="2166"/>
      <c r="H21" s="2166"/>
      <c r="I21" s="2166"/>
      <c r="J21" s="2166"/>
      <c r="K21" s="2166"/>
    </row>
  </sheetData>
  <sheetProtection/>
  <mergeCells count="17">
    <mergeCell ref="A1:T1"/>
    <mergeCell ref="A21:K21"/>
    <mergeCell ref="A2:A3"/>
    <mergeCell ref="B2:B3"/>
    <mergeCell ref="C2:C3"/>
    <mergeCell ref="D2:D3"/>
    <mergeCell ref="E2:E3"/>
    <mergeCell ref="G2:G3"/>
    <mergeCell ref="K2:K3"/>
    <mergeCell ref="L2:L3"/>
    <mergeCell ref="N2:N3"/>
    <mergeCell ref="O2:O3"/>
    <mergeCell ref="P2:P3"/>
    <mergeCell ref="Q2:Q3"/>
    <mergeCell ref="R2:R3"/>
    <mergeCell ref="S2:S3"/>
    <mergeCell ref="T2:T3"/>
  </mergeCells>
  <printOptions/>
  <pageMargins left="0.75" right="0.75" top="1" bottom="1" header="0.5" footer="0.5"/>
  <pageSetup horizontalDpi="600" verticalDpi="600" orientation="portrait" paperSize="9"/>
</worksheet>
</file>

<file path=xl/worksheets/sheet180.xml><?xml version="1.0" encoding="utf-8"?>
<worksheet xmlns="http://schemas.openxmlformats.org/spreadsheetml/2006/main" xmlns:r="http://schemas.openxmlformats.org/officeDocument/2006/relationships">
  <sheetPr>
    <tabColor indexed="41"/>
  </sheetPr>
  <dimension ref="A1:D70"/>
  <sheetViews>
    <sheetView workbookViewId="0" topLeftCell="A1">
      <selection activeCell="A1" sqref="A1:C1"/>
    </sheetView>
  </sheetViews>
  <sheetFormatPr defaultColWidth="9.00390625" defaultRowHeight="14.25"/>
  <cols>
    <col min="1" max="1" width="33.625" style="102" customWidth="1"/>
    <col min="2" max="3" width="13.50390625" style="102" customWidth="1"/>
    <col min="4" max="16384" width="9.00390625" style="102" customWidth="1"/>
  </cols>
  <sheetData>
    <row r="1" spans="1:3" s="102" customFormat="1" ht="31.5" customHeight="1">
      <c r="A1" s="6" t="s">
        <v>257</v>
      </c>
      <c r="B1" s="6"/>
      <c r="C1" s="6"/>
    </row>
    <row r="2" spans="1:3" s="102" customFormat="1" ht="12" customHeight="1">
      <c r="A2" s="171"/>
      <c r="B2" s="172"/>
      <c r="C2" s="159" t="s">
        <v>426</v>
      </c>
    </row>
    <row r="3" spans="1:4" s="102" customFormat="1" ht="15" customHeight="1">
      <c r="A3" s="104" t="s">
        <v>279</v>
      </c>
      <c r="B3" s="105" t="s">
        <v>294</v>
      </c>
      <c r="C3" s="106" t="s">
        <v>293</v>
      </c>
      <c r="D3" s="101"/>
    </row>
    <row r="4" spans="1:4" s="102" customFormat="1" ht="15" customHeight="1">
      <c r="A4" s="160" t="s">
        <v>3030</v>
      </c>
      <c r="B4" s="173">
        <v>1253432</v>
      </c>
      <c r="C4" s="174">
        <v>1194124</v>
      </c>
      <c r="D4" s="101"/>
    </row>
    <row r="5" spans="1:4" s="102" customFormat="1" ht="15" customHeight="1">
      <c r="A5" s="175" t="s">
        <v>3031</v>
      </c>
      <c r="B5" s="176">
        <v>655392</v>
      </c>
      <c r="C5" s="177">
        <v>628340</v>
      </c>
      <c r="D5" s="101"/>
    </row>
    <row r="6" spans="1:4" s="102" customFormat="1" ht="15" customHeight="1">
      <c r="A6" s="178" t="s">
        <v>3032</v>
      </c>
      <c r="B6" s="176">
        <v>350345</v>
      </c>
      <c r="C6" s="177">
        <v>329855</v>
      </c>
      <c r="D6" s="101"/>
    </row>
    <row r="7" spans="1:4" s="102" customFormat="1" ht="15" customHeight="1">
      <c r="A7" s="178" t="s">
        <v>3033</v>
      </c>
      <c r="B7" s="176">
        <v>305047</v>
      </c>
      <c r="C7" s="177">
        <v>298485</v>
      </c>
      <c r="D7" s="101"/>
    </row>
    <row r="8" spans="1:4" s="102" customFormat="1" ht="15" customHeight="1">
      <c r="A8" s="178" t="s">
        <v>516</v>
      </c>
      <c r="B8" s="176">
        <v>1207790</v>
      </c>
      <c r="C8" s="177">
        <v>1152884</v>
      </c>
      <c r="D8" s="101"/>
    </row>
    <row r="9" spans="1:4" s="102" customFormat="1" ht="15" customHeight="1">
      <c r="A9" s="178" t="s">
        <v>3034</v>
      </c>
      <c r="B9" s="176">
        <v>597802</v>
      </c>
      <c r="C9" s="177">
        <v>565575</v>
      </c>
      <c r="D9" s="101"/>
    </row>
    <row r="10" spans="1:4" s="102" customFormat="1" ht="15" customHeight="1">
      <c r="A10" s="178" t="s">
        <v>3035</v>
      </c>
      <c r="B10" s="176">
        <v>609988</v>
      </c>
      <c r="C10" s="177">
        <v>587309</v>
      </c>
      <c r="D10" s="101"/>
    </row>
    <row r="11" spans="1:4" s="102" customFormat="1" ht="15" customHeight="1">
      <c r="A11" s="178" t="s">
        <v>3036</v>
      </c>
      <c r="B11" s="176">
        <v>577807</v>
      </c>
      <c r="C11" s="177">
        <v>552331</v>
      </c>
      <c r="D11" s="101"/>
    </row>
    <row r="12" spans="1:4" s="102" customFormat="1" ht="15" customHeight="1">
      <c r="A12" s="178" t="s">
        <v>3037</v>
      </c>
      <c r="B12" s="176">
        <v>288914</v>
      </c>
      <c r="C12" s="177">
        <v>276176</v>
      </c>
      <c r="D12" s="101"/>
    </row>
    <row r="13" spans="1:4" s="102" customFormat="1" ht="15" customHeight="1">
      <c r="A13" s="178" t="s">
        <v>3038</v>
      </c>
      <c r="B13" s="176">
        <v>288893</v>
      </c>
      <c r="C13" s="177">
        <v>276155</v>
      </c>
      <c r="D13" s="101"/>
    </row>
    <row r="14" spans="1:4" s="102" customFormat="1" ht="15" customHeight="1">
      <c r="A14" s="178" t="s">
        <v>3039</v>
      </c>
      <c r="B14" s="176">
        <v>16210</v>
      </c>
      <c r="C14" s="177">
        <v>17878</v>
      </c>
      <c r="D14" s="101"/>
    </row>
    <row r="15" spans="1:4" s="102" customFormat="1" ht="15" customHeight="1">
      <c r="A15" s="178" t="s">
        <v>3040</v>
      </c>
      <c r="B15" s="176">
        <v>289332</v>
      </c>
      <c r="C15" s="177">
        <v>289699</v>
      </c>
      <c r="D15" s="101"/>
    </row>
    <row r="16" spans="1:4" s="170" customFormat="1" ht="15" customHeight="1">
      <c r="A16" s="178" t="s">
        <v>3037</v>
      </c>
      <c r="B16" s="176">
        <v>175214</v>
      </c>
      <c r="C16" s="177">
        <v>175758</v>
      </c>
      <c r="D16" s="179"/>
    </row>
    <row r="17" spans="1:4" s="170" customFormat="1" ht="15" customHeight="1">
      <c r="A17" s="178" t="s">
        <v>3038</v>
      </c>
      <c r="B17" s="176">
        <v>114118</v>
      </c>
      <c r="C17" s="177">
        <v>113941</v>
      </c>
      <c r="D17" s="179"/>
    </row>
    <row r="18" spans="1:4" s="170" customFormat="1" ht="15" customHeight="1">
      <c r="A18" s="178" t="s">
        <v>3041</v>
      </c>
      <c r="B18" s="176"/>
      <c r="C18" s="177"/>
      <c r="D18" s="179"/>
    </row>
    <row r="19" spans="1:4" s="170" customFormat="1" ht="15" customHeight="1">
      <c r="A19" s="178" t="s">
        <v>3042</v>
      </c>
      <c r="B19" s="176">
        <v>192276</v>
      </c>
      <c r="C19" s="177">
        <v>157151</v>
      </c>
      <c r="D19" s="179"/>
    </row>
    <row r="20" spans="1:4" s="170" customFormat="1" ht="15" customHeight="1">
      <c r="A20" s="178" t="s">
        <v>3037</v>
      </c>
      <c r="B20" s="176">
        <v>115366</v>
      </c>
      <c r="C20" s="177">
        <v>94290</v>
      </c>
      <c r="D20" s="179"/>
    </row>
    <row r="21" spans="1:4" s="170" customFormat="1" ht="15" customHeight="1">
      <c r="A21" s="178" t="s">
        <v>3038</v>
      </c>
      <c r="B21" s="176">
        <v>76910</v>
      </c>
      <c r="C21" s="177">
        <v>62861</v>
      </c>
      <c r="D21" s="179"/>
    </row>
    <row r="22" spans="1:4" s="170" customFormat="1" ht="15" customHeight="1">
      <c r="A22" s="178" t="s">
        <v>3043</v>
      </c>
      <c r="B22" s="176">
        <v>2775</v>
      </c>
      <c r="C22" s="177">
        <v>112</v>
      </c>
      <c r="D22" s="179"/>
    </row>
    <row r="23" spans="1:4" s="170" customFormat="1" ht="15" customHeight="1">
      <c r="A23" s="175" t="s">
        <v>3044</v>
      </c>
      <c r="B23" s="176">
        <v>2691</v>
      </c>
      <c r="C23" s="177"/>
      <c r="D23" s="179"/>
    </row>
    <row r="24" spans="1:4" s="170" customFormat="1" ht="15" customHeight="1">
      <c r="A24" s="178" t="s">
        <v>3045</v>
      </c>
      <c r="B24" s="176">
        <v>29567</v>
      </c>
      <c r="C24" s="177">
        <v>28798</v>
      </c>
      <c r="D24" s="179"/>
    </row>
    <row r="25" spans="1:4" s="170" customFormat="1" ht="15" customHeight="1">
      <c r="A25" s="178" t="s">
        <v>3037</v>
      </c>
      <c r="B25" s="176"/>
      <c r="C25" s="177"/>
      <c r="D25" s="179"/>
    </row>
    <row r="26" spans="1:4" s="170" customFormat="1" ht="15" customHeight="1">
      <c r="A26" s="178" t="s">
        <v>3038</v>
      </c>
      <c r="B26" s="176">
        <v>29567</v>
      </c>
      <c r="C26" s="177">
        <v>28798</v>
      </c>
      <c r="D26" s="179"/>
    </row>
    <row r="27" spans="1:4" s="170" customFormat="1" ht="15" customHeight="1">
      <c r="A27" s="178" t="s">
        <v>3046</v>
      </c>
      <c r="B27" s="176">
        <v>21883</v>
      </c>
      <c r="C27" s="177">
        <v>22628</v>
      </c>
      <c r="D27" s="179"/>
    </row>
    <row r="28" spans="1:4" s="170" customFormat="1" ht="15" customHeight="1">
      <c r="A28" s="178" t="s">
        <v>3047</v>
      </c>
      <c r="B28" s="176">
        <v>12987</v>
      </c>
      <c r="C28" s="177">
        <v>11940</v>
      </c>
      <c r="D28" s="179"/>
    </row>
    <row r="29" spans="1:4" s="170" customFormat="1" ht="15" customHeight="1">
      <c r="A29" s="178" t="s">
        <v>3037</v>
      </c>
      <c r="B29" s="176"/>
      <c r="C29" s="177"/>
      <c r="D29" s="179"/>
    </row>
    <row r="30" spans="1:4" s="170" customFormat="1" ht="15" customHeight="1">
      <c r="A30" s="178" t="s">
        <v>3038</v>
      </c>
      <c r="B30" s="176">
        <v>12987</v>
      </c>
      <c r="C30" s="177">
        <v>11940</v>
      </c>
      <c r="D30" s="179"/>
    </row>
    <row r="31" spans="1:4" s="170" customFormat="1" ht="15" customHeight="1">
      <c r="A31" s="178" t="s">
        <v>3048</v>
      </c>
      <c r="B31" s="176">
        <v>5113</v>
      </c>
      <c r="C31" s="177">
        <v>3156</v>
      </c>
      <c r="D31" s="179"/>
    </row>
    <row r="32" spans="1:4" s="170" customFormat="1" ht="15" customHeight="1">
      <c r="A32" s="178" t="s">
        <v>3049</v>
      </c>
      <c r="B32" s="176">
        <v>42179</v>
      </c>
      <c r="C32" s="177">
        <v>55296</v>
      </c>
      <c r="D32" s="179"/>
    </row>
    <row r="33" spans="1:4" s="170" customFormat="1" ht="15" customHeight="1">
      <c r="A33" s="178" t="s">
        <v>3050</v>
      </c>
      <c r="B33" s="176">
        <v>37</v>
      </c>
      <c r="C33" s="177">
        <v>23</v>
      </c>
      <c r="D33" s="179"/>
    </row>
    <row r="34" spans="1:4" s="170" customFormat="1" ht="15" customHeight="1">
      <c r="A34" s="178" t="s">
        <v>3051</v>
      </c>
      <c r="B34" s="176">
        <v>1954</v>
      </c>
      <c r="C34" s="177">
        <v>1017</v>
      </c>
      <c r="D34" s="179"/>
    </row>
    <row r="35" spans="1:4" s="170" customFormat="1" ht="15" customHeight="1">
      <c r="A35" s="178" t="s">
        <v>3052</v>
      </c>
      <c r="B35" s="176">
        <v>1351</v>
      </c>
      <c r="C35" s="177">
        <v>672</v>
      </c>
      <c r="D35" s="179"/>
    </row>
    <row r="36" spans="1:4" s="170" customFormat="1" ht="15" customHeight="1">
      <c r="A36" s="178" t="s">
        <v>3053</v>
      </c>
      <c r="B36" s="176">
        <v>10882</v>
      </c>
      <c r="C36" s="177">
        <v>11271</v>
      </c>
      <c r="D36" s="179"/>
    </row>
    <row r="37" spans="1:4" s="170" customFormat="1" ht="15" customHeight="1">
      <c r="A37" s="178" t="s">
        <v>3054</v>
      </c>
      <c r="B37" s="176">
        <v>3148</v>
      </c>
      <c r="C37" s="177"/>
      <c r="D37" s="179"/>
    </row>
    <row r="38" spans="1:4" s="170" customFormat="1" ht="15" customHeight="1">
      <c r="A38" s="178" t="s">
        <v>3055</v>
      </c>
      <c r="B38" s="176">
        <v>289</v>
      </c>
      <c r="C38" s="177">
        <v>912</v>
      </c>
      <c r="D38" s="179"/>
    </row>
    <row r="39" spans="1:4" s="170" customFormat="1" ht="15" customHeight="1">
      <c r="A39" s="178" t="s">
        <v>3037</v>
      </c>
      <c r="B39" s="176">
        <v>144</v>
      </c>
      <c r="C39" s="177">
        <v>456</v>
      </c>
      <c r="D39" s="179"/>
    </row>
    <row r="40" spans="1:4" s="170" customFormat="1" ht="15" customHeight="1">
      <c r="A40" s="178" t="s">
        <v>3038</v>
      </c>
      <c r="B40" s="176">
        <v>145</v>
      </c>
      <c r="C40" s="177">
        <v>456</v>
      </c>
      <c r="D40" s="179"/>
    </row>
    <row r="41" spans="1:4" s="170" customFormat="1" ht="15" customHeight="1">
      <c r="A41" s="180" t="s">
        <v>521</v>
      </c>
      <c r="B41" s="181">
        <v>45642</v>
      </c>
      <c r="C41" s="182">
        <v>41240</v>
      </c>
      <c r="D41" s="179"/>
    </row>
    <row r="42" spans="1:4" s="170" customFormat="1" ht="15" customHeight="1">
      <c r="A42" s="180" t="s">
        <v>3056</v>
      </c>
      <c r="B42" s="181">
        <v>17553</v>
      </c>
      <c r="C42" s="182">
        <v>17127</v>
      </c>
      <c r="D42" s="179"/>
    </row>
    <row r="43" spans="1:4" s="170" customFormat="1" ht="15" customHeight="1">
      <c r="A43" s="178" t="s">
        <v>3037</v>
      </c>
      <c r="B43" s="181"/>
      <c r="C43" s="182"/>
      <c r="D43" s="179"/>
    </row>
    <row r="44" spans="1:4" s="170" customFormat="1" ht="15" customHeight="1">
      <c r="A44" s="178" t="s">
        <v>3038</v>
      </c>
      <c r="B44" s="181">
        <v>17553</v>
      </c>
      <c r="C44" s="182">
        <v>17127</v>
      </c>
      <c r="D44" s="179"/>
    </row>
    <row r="45" spans="1:4" s="170" customFormat="1" ht="15" customHeight="1">
      <c r="A45" s="180" t="s">
        <v>3057</v>
      </c>
      <c r="B45" s="181">
        <v>11701</v>
      </c>
      <c r="C45" s="182">
        <v>11416</v>
      </c>
      <c r="D45" s="179"/>
    </row>
    <row r="46" spans="1:4" s="170" customFormat="1" ht="15" customHeight="1">
      <c r="A46" s="180" t="s">
        <v>3058</v>
      </c>
      <c r="B46" s="181"/>
      <c r="C46" s="182"/>
      <c r="D46" s="179"/>
    </row>
    <row r="47" spans="1:4" s="170" customFormat="1" ht="15" customHeight="1">
      <c r="A47" s="180" t="s">
        <v>3059</v>
      </c>
      <c r="B47" s="181">
        <v>2539</v>
      </c>
      <c r="C47" s="182">
        <v>2964</v>
      </c>
      <c r="D47" s="179"/>
    </row>
    <row r="48" spans="1:4" s="170" customFormat="1" ht="15" customHeight="1">
      <c r="A48" s="178" t="s">
        <v>3037</v>
      </c>
      <c r="B48" s="181"/>
      <c r="C48" s="170">
        <v>1</v>
      </c>
      <c r="D48" s="179"/>
    </row>
    <row r="49" spans="1:4" s="170" customFormat="1" ht="15" customHeight="1">
      <c r="A49" s="178" t="s">
        <v>3038</v>
      </c>
      <c r="B49" s="181">
        <v>2539</v>
      </c>
      <c r="C49" s="182">
        <v>2963</v>
      </c>
      <c r="D49" s="179"/>
    </row>
    <row r="50" spans="1:4" s="170" customFormat="1" ht="15" customHeight="1">
      <c r="A50" s="180" t="s">
        <v>3060</v>
      </c>
      <c r="B50" s="181">
        <v>454</v>
      </c>
      <c r="C50" s="182">
        <v>327</v>
      </c>
      <c r="D50" s="179"/>
    </row>
    <row r="51" spans="1:4" s="170" customFormat="1" ht="15" customHeight="1">
      <c r="A51" s="178" t="s">
        <v>3037</v>
      </c>
      <c r="B51" s="181">
        <v>238</v>
      </c>
      <c r="C51" s="182">
        <v>208</v>
      </c>
      <c r="D51" s="179"/>
    </row>
    <row r="52" spans="1:4" s="170" customFormat="1" ht="15" customHeight="1">
      <c r="A52" s="178" t="s">
        <v>3038</v>
      </c>
      <c r="B52" s="181">
        <v>216</v>
      </c>
      <c r="C52" s="182">
        <v>119</v>
      </c>
      <c r="D52" s="179"/>
    </row>
    <row r="53" spans="1:4" s="170" customFormat="1" ht="15" customHeight="1">
      <c r="A53" s="180" t="s">
        <v>3061</v>
      </c>
      <c r="B53" s="181">
        <v>13395</v>
      </c>
      <c r="C53" s="182">
        <v>9318</v>
      </c>
      <c r="D53" s="179"/>
    </row>
    <row r="54" spans="1:4" s="170" customFormat="1" ht="15" customHeight="1">
      <c r="A54" s="180" t="s">
        <v>3062</v>
      </c>
      <c r="B54" s="181"/>
      <c r="C54" s="182"/>
      <c r="D54" s="179"/>
    </row>
    <row r="55" spans="1:4" s="170" customFormat="1" ht="15" customHeight="1">
      <c r="A55" s="180" t="s">
        <v>3063</v>
      </c>
      <c r="B55" s="181"/>
      <c r="C55" s="182"/>
      <c r="D55" s="179"/>
    </row>
    <row r="56" spans="1:4" s="170" customFormat="1" ht="15" customHeight="1">
      <c r="A56" s="180" t="s">
        <v>3064</v>
      </c>
      <c r="B56" s="181"/>
      <c r="C56" s="182"/>
      <c r="D56" s="179"/>
    </row>
    <row r="57" spans="1:4" s="170" customFormat="1" ht="15" customHeight="1">
      <c r="A57" s="180" t="s">
        <v>3065</v>
      </c>
      <c r="B57" s="181"/>
      <c r="C57" s="182">
        <v>88</v>
      </c>
      <c r="D57" s="179"/>
    </row>
    <row r="58" spans="1:4" s="170" customFormat="1" ht="15" customHeight="1">
      <c r="A58" s="180" t="s">
        <v>3066</v>
      </c>
      <c r="B58" s="181"/>
      <c r="C58" s="182"/>
      <c r="D58" s="179"/>
    </row>
    <row r="59" spans="1:4" s="170" customFormat="1" ht="15" customHeight="1">
      <c r="A59" s="180" t="s">
        <v>3067</v>
      </c>
      <c r="B59" s="181"/>
      <c r="C59" s="182"/>
      <c r="D59" s="179"/>
    </row>
    <row r="60" spans="1:4" s="170" customFormat="1" ht="15" customHeight="1">
      <c r="A60" s="180" t="s">
        <v>3068</v>
      </c>
      <c r="B60" s="181"/>
      <c r="C60" s="182"/>
      <c r="D60" s="179"/>
    </row>
    <row r="61" spans="1:4" s="170" customFormat="1" ht="15" customHeight="1">
      <c r="A61" s="180" t="s">
        <v>3069</v>
      </c>
      <c r="B61" s="181"/>
      <c r="C61" s="182"/>
      <c r="D61" s="179"/>
    </row>
    <row r="62" spans="1:4" s="170" customFormat="1" ht="15" customHeight="1">
      <c r="A62" s="180" t="s">
        <v>3070</v>
      </c>
      <c r="B62" s="181"/>
      <c r="C62" s="182"/>
      <c r="D62" s="179"/>
    </row>
    <row r="63" spans="1:4" s="170" customFormat="1" ht="15" customHeight="1">
      <c r="A63" s="180" t="s">
        <v>3071</v>
      </c>
      <c r="B63" s="181"/>
      <c r="C63" s="182"/>
      <c r="D63" s="179"/>
    </row>
    <row r="64" spans="1:4" s="170" customFormat="1" ht="15" customHeight="1">
      <c r="A64" s="180" t="s">
        <v>3072</v>
      </c>
      <c r="B64" s="181"/>
      <c r="C64" s="182"/>
      <c r="D64" s="179"/>
    </row>
    <row r="65" spans="1:4" s="170" customFormat="1" ht="15" customHeight="1">
      <c r="A65" s="180" t="s">
        <v>3073</v>
      </c>
      <c r="B65" s="181"/>
      <c r="C65" s="182"/>
      <c r="D65" s="179"/>
    </row>
    <row r="66" spans="1:4" s="170" customFormat="1" ht="15" customHeight="1">
      <c r="A66" s="180" t="s">
        <v>3074</v>
      </c>
      <c r="B66" s="181">
        <v>-10870</v>
      </c>
      <c r="C66" s="182">
        <v>-20609</v>
      </c>
      <c r="D66" s="179"/>
    </row>
    <row r="67" spans="1:4" s="170" customFormat="1" ht="15" customHeight="1">
      <c r="A67" s="180" t="s">
        <v>2055</v>
      </c>
      <c r="B67" s="181"/>
      <c r="C67" s="182"/>
      <c r="D67" s="179"/>
    </row>
    <row r="68" spans="1:4" s="102" customFormat="1" ht="15" customHeight="1">
      <c r="A68" s="117" t="s">
        <v>3075</v>
      </c>
      <c r="B68" s="183"/>
      <c r="C68" s="184"/>
      <c r="D68" s="101"/>
    </row>
    <row r="69" spans="1:4" s="102" customFormat="1" ht="12.75">
      <c r="A69" s="185"/>
      <c r="D69" s="101"/>
    </row>
    <row r="70" s="102" customFormat="1" ht="12.75">
      <c r="A70" s="186" t="s">
        <v>3029</v>
      </c>
    </row>
  </sheetData>
  <sheetProtection/>
  <mergeCells count="1">
    <mergeCell ref="A1:C1"/>
  </mergeCells>
  <printOptions/>
  <pageMargins left="0.75" right="0.75" top="1" bottom="1" header="0.5" footer="0.5"/>
  <pageSetup orientation="portrait" paperSize="9"/>
</worksheet>
</file>

<file path=xl/worksheets/sheet181.xml><?xml version="1.0" encoding="utf-8"?>
<worksheet xmlns="http://schemas.openxmlformats.org/spreadsheetml/2006/main" xmlns:r="http://schemas.openxmlformats.org/officeDocument/2006/relationships">
  <sheetPr>
    <tabColor indexed="41"/>
  </sheetPr>
  <dimension ref="A1:D16"/>
  <sheetViews>
    <sheetView workbookViewId="0" topLeftCell="A1">
      <selection activeCell="A1" sqref="A1:C1"/>
    </sheetView>
  </sheetViews>
  <sheetFormatPr defaultColWidth="9.00390625" defaultRowHeight="14.25"/>
  <cols>
    <col min="1" max="3" width="28.125" style="102" customWidth="1"/>
    <col min="4" max="16384" width="9.00390625" style="102" customWidth="1"/>
  </cols>
  <sheetData>
    <row r="1" spans="1:3" ht="20.25">
      <c r="A1" s="6" t="s">
        <v>258</v>
      </c>
      <c r="B1" s="6"/>
      <c r="C1" s="6"/>
    </row>
    <row r="2" spans="1:3" ht="13.5">
      <c r="A2" s="158"/>
      <c r="B2" s="123"/>
      <c r="C2" s="159" t="s">
        <v>426</v>
      </c>
    </row>
    <row r="3" spans="1:4" ht="21.75" customHeight="1">
      <c r="A3" s="104" t="s">
        <v>279</v>
      </c>
      <c r="B3" s="105" t="s">
        <v>294</v>
      </c>
      <c r="C3" s="106" t="s">
        <v>293</v>
      </c>
      <c r="D3" s="101"/>
    </row>
    <row r="4" spans="1:4" ht="21.75" customHeight="1">
      <c r="A4" s="160" t="s">
        <v>3026</v>
      </c>
      <c r="B4" s="161">
        <v>1207790</v>
      </c>
      <c r="C4" s="162">
        <v>1152884</v>
      </c>
      <c r="D4" s="101"/>
    </row>
    <row r="5" spans="1:4" ht="21.75" customHeight="1">
      <c r="A5" s="116" t="s">
        <v>3076</v>
      </c>
      <c r="B5" s="163">
        <v>22416</v>
      </c>
      <c r="C5" s="164">
        <v>15968</v>
      </c>
      <c r="D5" s="101"/>
    </row>
    <row r="6" spans="1:4" ht="21.75" customHeight="1">
      <c r="A6" s="116" t="s">
        <v>3077</v>
      </c>
      <c r="B6" s="163">
        <v>1696</v>
      </c>
      <c r="C6" s="164">
        <v>3627</v>
      </c>
      <c r="D6" s="101"/>
    </row>
    <row r="7" spans="1:4" ht="21.75" customHeight="1">
      <c r="A7" s="116" t="s">
        <v>3078</v>
      </c>
      <c r="B7" s="163">
        <v>1208</v>
      </c>
      <c r="C7" s="164">
        <v>2014</v>
      </c>
      <c r="D7" s="101"/>
    </row>
    <row r="8" spans="1:4" ht="21.75" customHeight="1">
      <c r="A8" s="116" t="s">
        <v>3079</v>
      </c>
      <c r="B8" s="163">
        <v>31</v>
      </c>
      <c r="C8" s="164">
        <v>120</v>
      </c>
      <c r="D8" s="101"/>
    </row>
    <row r="9" spans="1:4" ht="21.75" customHeight="1">
      <c r="A9" s="116" t="s">
        <v>3080</v>
      </c>
      <c r="B9" s="163">
        <v>546965</v>
      </c>
      <c r="C9" s="164">
        <v>591355</v>
      </c>
      <c r="D9" s="101"/>
    </row>
    <row r="10" spans="1:4" ht="21.75" customHeight="1">
      <c r="A10" s="116" t="s">
        <v>3081</v>
      </c>
      <c r="B10" s="132">
        <v>72692</v>
      </c>
      <c r="C10" s="164">
        <v>99648</v>
      </c>
      <c r="D10" s="101"/>
    </row>
    <row r="11" spans="1:4" ht="21.75" customHeight="1">
      <c r="A11" s="116" t="s">
        <v>3082</v>
      </c>
      <c r="B11" s="163">
        <v>197197</v>
      </c>
      <c r="C11" s="164">
        <v>106635</v>
      </c>
      <c r="D11" s="101"/>
    </row>
    <row r="12" spans="1:4" ht="21.75" customHeight="1">
      <c r="A12" s="116" t="s">
        <v>3083</v>
      </c>
      <c r="B12" s="163">
        <v>36930</v>
      </c>
      <c r="C12" s="164">
        <v>27176</v>
      </c>
      <c r="D12" s="101"/>
    </row>
    <row r="13" spans="1:4" ht="21.75" customHeight="1">
      <c r="A13" s="116" t="s">
        <v>3084</v>
      </c>
      <c r="B13" s="163">
        <v>284186</v>
      </c>
      <c r="C13" s="164">
        <v>266387</v>
      </c>
      <c r="D13" s="101"/>
    </row>
    <row r="14" spans="1:4" ht="21.75" customHeight="1">
      <c r="A14" s="116" t="s">
        <v>3085</v>
      </c>
      <c r="B14" s="165">
        <v>26359</v>
      </c>
      <c r="C14" s="166">
        <v>24049</v>
      </c>
      <c r="D14" s="101"/>
    </row>
    <row r="15" spans="1:4" ht="21.75" customHeight="1">
      <c r="A15" s="167" t="s">
        <v>3086</v>
      </c>
      <c r="B15" s="168">
        <v>18110</v>
      </c>
      <c r="C15" s="169">
        <v>15905</v>
      </c>
      <c r="D15" s="101"/>
    </row>
    <row r="16" spans="1:3" ht="12" customHeight="1">
      <c r="A16" s="141" t="s">
        <v>3029</v>
      </c>
      <c r="B16" s="141"/>
      <c r="C16" s="141"/>
    </row>
  </sheetData>
  <sheetProtection/>
  <mergeCells count="2">
    <mergeCell ref="A1:C1"/>
    <mergeCell ref="A16:C16"/>
  </mergeCells>
  <printOptions/>
  <pageMargins left="0.75" right="0.75" top="1" bottom="1" header="0.5" footer="0.5"/>
  <pageSetup orientation="portrait" paperSize="9"/>
</worksheet>
</file>

<file path=xl/worksheets/sheet182.xml><?xml version="1.0" encoding="utf-8"?>
<worksheet xmlns="http://schemas.openxmlformats.org/spreadsheetml/2006/main" xmlns:r="http://schemas.openxmlformats.org/officeDocument/2006/relationships">
  <sheetPr>
    <tabColor indexed="41"/>
  </sheetPr>
  <dimension ref="A1:E9"/>
  <sheetViews>
    <sheetView workbookViewId="0" topLeftCell="A1">
      <selection activeCell="A1" sqref="A1:D1"/>
    </sheetView>
  </sheetViews>
  <sheetFormatPr defaultColWidth="9.00390625" defaultRowHeight="14.25"/>
  <cols>
    <col min="1" max="1" width="17.75390625" style="102" customWidth="1"/>
    <col min="2" max="2" width="9.00390625" style="102" customWidth="1"/>
    <col min="3" max="3" width="22.875" style="102" customWidth="1"/>
    <col min="4" max="4" width="22.25390625" style="102" customWidth="1"/>
    <col min="5" max="5" width="9.00390625" style="102" customWidth="1"/>
    <col min="6" max="8" width="9.00390625" style="123" customWidth="1"/>
    <col min="9" max="16384" width="9.00390625" style="102" customWidth="1"/>
  </cols>
  <sheetData>
    <row r="1" spans="1:5" ht="22.5">
      <c r="A1" s="6" t="s">
        <v>259</v>
      </c>
      <c r="B1" s="6"/>
      <c r="C1" s="6"/>
      <c r="D1" s="6"/>
      <c r="E1" s="124"/>
    </row>
    <row r="2" ht="24">
      <c r="A2" s="139"/>
    </row>
    <row r="3" spans="1:5" ht="21" customHeight="1">
      <c r="A3" s="142" t="s">
        <v>279</v>
      </c>
      <c r="B3" s="143" t="s">
        <v>280</v>
      </c>
      <c r="C3" s="105" t="s">
        <v>294</v>
      </c>
      <c r="D3" s="106" t="s">
        <v>293</v>
      </c>
      <c r="E3" s="144"/>
    </row>
    <row r="4" spans="1:5" ht="21" customHeight="1">
      <c r="A4" s="145" t="s">
        <v>3087</v>
      </c>
      <c r="B4" s="146" t="s">
        <v>400</v>
      </c>
      <c r="C4" s="147">
        <v>29</v>
      </c>
      <c r="D4" s="148">
        <v>19</v>
      </c>
      <c r="E4" s="149"/>
    </row>
    <row r="5" spans="1:5" ht="21" customHeight="1">
      <c r="A5" s="150" t="s">
        <v>3088</v>
      </c>
      <c r="B5" s="151" t="s">
        <v>3089</v>
      </c>
      <c r="C5" s="152">
        <v>245706</v>
      </c>
      <c r="D5" s="153">
        <v>10000</v>
      </c>
      <c r="E5" s="123"/>
    </row>
    <row r="6" spans="1:5" ht="21" customHeight="1">
      <c r="A6" s="150" t="s">
        <v>3090</v>
      </c>
      <c r="B6" s="151" t="s">
        <v>3089</v>
      </c>
      <c r="C6" s="112">
        <v>125642</v>
      </c>
      <c r="D6" s="113">
        <v>7183.8</v>
      </c>
      <c r="E6" s="149"/>
    </row>
    <row r="7" spans="1:5" ht="21" customHeight="1">
      <c r="A7" s="150" t="s">
        <v>3091</v>
      </c>
      <c r="B7" s="151" t="s">
        <v>3089</v>
      </c>
      <c r="C7" s="112">
        <v>436571</v>
      </c>
      <c r="D7" s="113">
        <v>12273.5</v>
      </c>
      <c r="E7" s="149"/>
    </row>
    <row r="8" spans="1:5" ht="21" customHeight="1">
      <c r="A8" s="154" t="s">
        <v>3092</v>
      </c>
      <c r="B8" s="155" t="s">
        <v>3089</v>
      </c>
      <c r="C8" s="119">
        <v>6943</v>
      </c>
      <c r="D8" s="120">
        <v>12750</v>
      </c>
      <c r="E8" s="149"/>
    </row>
    <row r="9" spans="1:5" ht="21" customHeight="1">
      <c r="A9" s="156" t="s">
        <v>3093</v>
      </c>
      <c r="B9" s="156"/>
      <c r="C9" s="156"/>
      <c r="D9" s="156"/>
      <c r="E9" s="157"/>
    </row>
  </sheetData>
  <sheetProtection/>
  <mergeCells count="2">
    <mergeCell ref="A1:D1"/>
    <mergeCell ref="A9:D9"/>
  </mergeCells>
  <printOptions/>
  <pageMargins left="0.75" right="0.75" top="1" bottom="1" header="0.5" footer="0.5"/>
  <pageSetup orientation="portrait" paperSize="9"/>
</worksheet>
</file>

<file path=xl/worksheets/sheet183.xml><?xml version="1.0" encoding="utf-8"?>
<worksheet xmlns="http://schemas.openxmlformats.org/spreadsheetml/2006/main" xmlns:r="http://schemas.openxmlformats.org/officeDocument/2006/relationships">
  <sheetPr>
    <tabColor indexed="41"/>
  </sheetPr>
  <dimension ref="A1:D20"/>
  <sheetViews>
    <sheetView workbookViewId="0" topLeftCell="A1">
      <selection activeCell="A1" sqref="A1:D1"/>
    </sheetView>
  </sheetViews>
  <sheetFormatPr defaultColWidth="9.00390625" defaultRowHeight="14.25"/>
  <cols>
    <col min="1" max="1" width="16.25390625" style="102" customWidth="1"/>
    <col min="2" max="2" width="9.00390625" style="102" customWidth="1"/>
    <col min="3" max="4" width="18.625" style="102" customWidth="1"/>
    <col min="5" max="7" width="11.125" style="102" bestFit="1" customWidth="1"/>
    <col min="8" max="16384" width="9.00390625" style="102" customWidth="1"/>
  </cols>
  <sheetData>
    <row r="1" spans="1:4" ht="20.25">
      <c r="A1" s="6" t="s">
        <v>260</v>
      </c>
      <c r="B1" s="6"/>
      <c r="C1" s="6"/>
      <c r="D1" s="6"/>
    </row>
    <row r="2" ht="23.25">
      <c r="A2" s="124"/>
    </row>
    <row r="3" spans="1:4" ht="18.75" customHeight="1">
      <c r="A3" s="104" t="s">
        <v>279</v>
      </c>
      <c r="B3" s="105" t="s">
        <v>280</v>
      </c>
      <c r="C3" s="105" t="s">
        <v>294</v>
      </c>
      <c r="D3" s="106" t="s">
        <v>293</v>
      </c>
    </row>
    <row r="4" spans="1:4" ht="18.75" customHeight="1">
      <c r="A4" s="107" t="s">
        <v>3094</v>
      </c>
      <c r="B4" s="134" t="s">
        <v>337</v>
      </c>
      <c r="C4" s="135">
        <v>137668</v>
      </c>
      <c r="D4" s="136">
        <v>136954</v>
      </c>
    </row>
    <row r="5" spans="1:4" ht="18.75" customHeight="1">
      <c r="A5" s="116" t="s">
        <v>3095</v>
      </c>
      <c r="B5" s="108" t="s">
        <v>337</v>
      </c>
      <c r="C5" s="132">
        <v>68682</v>
      </c>
      <c r="D5" s="133">
        <v>67677</v>
      </c>
    </row>
    <row r="6" spans="1:4" ht="18.75" customHeight="1">
      <c r="A6" s="116" t="s">
        <v>3096</v>
      </c>
      <c r="B6" s="108" t="s">
        <v>337</v>
      </c>
      <c r="C6" s="132">
        <v>68986</v>
      </c>
      <c r="D6" s="133">
        <v>69277</v>
      </c>
    </row>
    <row r="7" spans="1:4" ht="18.75" customHeight="1">
      <c r="A7" s="107" t="s">
        <v>3097</v>
      </c>
      <c r="B7" s="134" t="s">
        <v>339</v>
      </c>
      <c r="C7" s="135">
        <v>284992</v>
      </c>
      <c r="D7" s="136">
        <v>284044</v>
      </c>
    </row>
    <row r="8" spans="1:4" ht="18.75" customHeight="1">
      <c r="A8" s="116" t="s">
        <v>3098</v>
      </c>
      <c r="B8" s="108"/>
      <c r="C8" s="132"/>
      <c r="D8" s="133"/>
    </row>
    <row r="9" spans="1:4" ht="18.75" customHeight="1">
      <c r="A9" s="116" t="s">
        <v>3099</v>
      </c>
      <c r="B9" s="134" t="s">
        <v>339</v>
      </c>
      <c r="C9" s="132">
        <v>141498</v>
      </c>
      <c r="D9" s="133">
        <v>139359</v>
      </c>
    </row>
    <row r="10" spans="1:4" ht="18.75" customHeight="1">
      <c r="A10" s="116" t="s">
        <v>3100</v>
      </c>
      <c r="B10" s="108" t="s">
        <v>339</v>
      </c>
      <c r="C10" s="132">
        <v>143494</v>
      </c>
      <c r="D10" s="133">
        <v>144685</v>
      </c>
    </row>
    <row r="11" spans="1:4" ht="18.75" customHeight="1">
      <c r="A11" s="116" t="s">
        <v>3101</v>
      </c>
      <c r="B11" s="108"/>
      <c r="C11" s="132"/>
      <c r="D11" s="133"/>
    </row>
    <row r="12" spans="1:4" ht="18.75" customHeight="1">
      <c r="A12" s="116" t="s">
        <v>3102</v>
      </c>
      <c r="B12" s="108" t="s">
        <v>339</v>
      </c>
      <c r="C12" s="132">
        <v>142009</v>
      </c>
      <c r="D12" s="133">
        <v>141631</v>
      </c>
    </row>
    <row r="13" spans="1:4" ht="18.75" customHeight="1">
      <c r="A13" s="107" t="s">
        <v>3103</v>
      </c>
      <c r="B13" s="108" t="s">
        <v>339</v>
      </c>
      <c r="C13" s="132">
        <v>142983</v>
      </c>
      <c r="D13" s="133">
        <v>142413</v>
      </c>
    </row>
    <row r="14" spans="1:4" ht="18.75" customHeight="1">
      <c r="A14" s="107" t="s">
        <v>3104</v>
      </c>
      <c r="B14" s="134" t="s">
        <v>339</v>
      </c>
      <c r="C14" s="135">
        <v>807</v>
      </c>
      <c r="D14" s="136">
        <v>1352</v>
      </c>
    </row>
    <row r="15" spans="1:4" ht="18.75" customHeight="1">
      <c r="A15" s="116" t="s">
        <v>3105</v>
      </c>
      <c r="B15" s="108" t="s">
        <v>339</v>
      </c>
      <c r="C15" s="132">
        <v>3253</v>
      </c>
      <c r="D15" s="133">
        <v>3799</v>
      </c>
    </row>
    <row r="16" spans="1:4" ht="18.75" customHeight="1">
      <c r="A16" s="116" t="s">
        <v>3106</v>
      </c>
      <c r="B16" s="108" t="s">
        <v>339</v>
      </c>
      <c r="C16" s="132">
        <v>2446</v>
      </c>
      <c r="D16" s="133">
        <v>2447</v>
      </c>
    </row>
    <row r="17" spans="1:4" ht="18.75" customHeight="1">
      <c r="A17" s="107" t="s">
        <v>3107</v>
      </c>
      <c r="B17" s="134" t="s">
        <v>339</v>
      </c>
      <c r="C17" s="135">
        <v>803</v>
      </c>
      <c r="D17" s="136">
        <v>846</v>
      </c>
    </row>
    <row r="18" spans="1:4" ht="18.75" customHeight="1">
      <c r="A18" s="116" t="s">
        <v>3108</v>
      </c>
      <c r="B18" s="108" t="s">
        <v>339</v>
      </c>
      <c r="C18" s="132">
        <v>956</v>
      </c>
      <c r="D18" s="133">
        <v>974</v>
      </c>
    </row>
    <row r="19" spans="1:4" ht="18.75" customHeight="1">
      <c r="A19" s="117" t="s">
        <v>3109</v>
      </c>
      <c r="B19" s="118" t="s">
        <v>339</v>
      </c>
      <c r="C19" s="137">
        <v>153</v>
      </c>
      <c r="D19" s="138">
        <v>128</v>
      </c>
    </row>
    <row r="20" spans="1:4" ht="18.75" customHeight="1">
      <c r="A20" s="141" t="s">
        <v>3110</v>
      </c>
      <c r="B20" s="141"/>
      <c r="C20" s="141"/>
      <c r="D20" s="141"/>
    </row>
  </sheetData>
  <sheetProtection/>
  <mergeCells count="2">
    <mergeCell ref="A1:D1"/>
    <mergeCell ref="A20:D20"/>
  </mergeCells>
  <printOptions/>
  <pageMargins left="0.75" right="0.75" top="1" bottom="1" header="0.5" footer="0.5"/>
  <pageSetup horizontalDpi="600" verticalDpi="600" orientation="portrait" paperSize="9"/>
</worksheet>
</file>

<file path=xl/worksheets/sheet184.xml><?xml version="1.0" encoding="utf-8"?>
<worksheet xmlns="http://schemas.openxmlformats.org/spreadsheetml/2006/main" xmlns:r="http://schemas.openxmlformats.org/officeDocument/2006/relationships">
  <sheetPr>
    <tabColor indexed="41"/>
  </sheetPr>
  <dimension ref="A1:E17"/>
  <sheetViews>
    <sheetView workbookViewId="0" topLeftCell="A1">
      <selection activeCell="A1" sqref="A1:D1"/>
    </sheetView>
  </sheetViews>
  <sheetFormatPr defaultColWidth="9.00390625" defaultRowHeight="14.25"/>
  <cols>
    <col min="1" max="1" width="27.125" style="102" customWidth="1"/>
    <col min="2" max="2" width="12.00390625" style="102" customWidth="1"/>
    <col min="3" max="4" width="14.50390625" style="102" customWidth="1"/>
    <col min="5" max="16384" width="9.00390625" style="102" customWidth="1"/>
  </cols>
  <sheetData>
    <row r="1" spans="1:4" ht="20.25">
      <c r="A1" s="6" t="s">
        <v>3111</v>
      </c>
      <c r="B1" s="6"/>
      <c r="C1" s="6"/>
      <c r="D1" s="6"/>
    </row>
    <row r="2" ht="24">
      <c r="A2" s="139"/>
    </row>
    <row r="3" spans="1:5" ht="23.25" customHeight="1">
      <c r="A3" s="104" t="s">
        <v>279</v>
      </c>
      <c r="B3" s="105" t="s">
        <v>280</v>
      </c>
      <c r="C3" s="105" t="s">
        <v>294</v>
      </c>
      <c r="D3" s="106" t="s">
        <v>293</v>
      </c>
      <c r="E3" s="101"/>
    </row>
    <row r="4" spans="1:5" ht="23.25" customHeight="1">
      <c r="A4" s="116" t="s">
        <v>3112</v>
      </c>
      <c r="B4" s="108" t="s">
        <v>339</v>
      </c>
      <c r="C4" s="132">
        <v>64442</v>
      </c>
      <c r="D4" s="133">
        <v>66840</v>
      </c>
      <c r="E4" s="101"/>
    </row>
    <row r="5" spans="1:5" ht="23.25" customHeight="1">
      <c r="A5" s="126" t="s">
        <v>3113</v>
      </c>
      <c r="B5" s="108" t="s">
        <v>339</v>
      </c>
      <c r="C5" s="132">
        <v>31148</v>
      </c>
      <c r="D5" s="133">
        <v>33492</v>
      </c>
      <c r="E5" s="101"/>
    </row>
    <row r="6" spans="1:5" ht="23.25" customHeight="1">
      <c r="A6" s="116" t="s">
        <v>3098</v>
      </c>
      <c r="B6" s="108"/>
      <c r="C6" s="132"/>
      <c r="D6" s="133"/>
      <c r="E6" s="101"/>
    </row>
    <row r="7" spans="1:5" ht="23.25" customHeight="1">
      <c r="A7" s="116" t="s">
        <v>3114</v>
      </c>
      <c r="B7" s="108" t="s">
        <v>339</v>
      </c>
      <c r="C7" s="132">
        <v>35762</v>
      </c>
      <c r="D7" s="133">
        <v>36704</v>
      </c>
      <c r="E7" s="101"/>
    </row>
    <row r="8" spans="1:5" ht="23.25" customHeight="1">
      <c r="A8" s="116" t="s">
        <v>3115</v>
      </c>
      <c r="B8" s="108" t="s">
        <v>339</v>
      </c>
      <c r="C8" s="132">
        <v>28680</v>
      </c>
      <c r="D8" s="133">
        <v>30136</v>
      </c>
      <c r="E8" s="101"/>
    </row>
    <row r="9" spans="1:5" ht="23.25" customHeight="1">
      <c r="A9" s="116" t="s">
        <v>3116</v>
      </c>
      <c r="B9" s="108" t="s">
        <v>339</v>
      </c>
      <c r="C9" s="132">
        <v>46967</v>
      </c>
      <c r="D9" s="133">
        <v>48542</v>
      </c>
      <c r="E9" s="101"/>
    </row>
    <row r="10" spans="1:5" ht="23.25" customHeight="1">
      <c r="A10" s="116" t="s">
        <v>3117</v>
      </c>
      <c r="B10" s="108" t="s">
        <v>339</v>
      </c>
      <c r="C10" s="132">
        <v>24878</v>
      </c>
      <c r="D10" s="133">
        <v>25071</v>
      </c>
      <c r="E10" s="101"/>
    </row>
    <row r="11" spans="1:5" ht="23.25" customHeight="1">
      <c r="A11" s="116" t="s">
        <v>3118</v>
      </c>
      <c r="B11" s="108" t="s">
        <v>339</v>
      </c>
      <c r="C11" s="132">
        <v>22089</v>
      </c>
      <c r="D11" s="133">
        <v>23471</v>
      </c>
      <c r="E11" s="101"/>
    </row>
    <row r="12" spans="1:5" ht="23.25" customHeight="1">
      <c r="A12" s="116" t="s">
        <v>3119</v>
      </c>
      <c r="B12" s="108" t="s">
        <v>339</v>
      </c>
      <c r="C12" s="132">
        <v>38763</v>
      </c>
      <c r="D12" s="133">
        <v>40372</v>
      </c>
      <c r="E12" s="101"/>
    </row>
    <row r="13" spans="1:5" ht="23.25" customHeight="1">
      <c r="A13" s="116" t="s">
        <v>3117</v>
      </c>
      <c r="B13" s="108" t="s">
        <v>339</v>
      </c>
      <c r="C13" s="132">
        <v>20283</v>
      </c>
      <c r="D13" s="133">
        <v>20579</v>
      </c>
      <c r="E13" s="101"/>
    </row>
    <row r="14" spans="1:5" ht="23.25" customHeight="1">
      <c r="A14" s="116" t="s">
        <v>3118</v>
      </c>
      <c r="B14" s="108" t="s">
        <v>339</v>
      </c>
      <c r="C14" s="132">
        <v>18480</v>
      </c>
      <c r="D14" s="133">
        <v>19793</v>
      </c>
      <c r="E14" s="101"/>
    </row>
    <row r="15" spans="1:5" ht="23.25" customHeight="1">
      <c r="A15" s="114" t="s">
        <v>3120</v>
      </c>
      <c r="B15" s="108" t="s">
        <v>346</v>
      </c>
      <c r="C15" s="132">
        <v>82.11</v>
      </c>
      <c r="D15" s="133">
        <v>83.17</v>
      </c>
      <c r="E15" s="101"/>
    </row>
    <row r="16" spans="1:4" ht="16.5" customHeight="1">
      <c r="A16" s="140" t="s">
        <v>2790</v>
      </c>
      <c r="B16" s="140"/>
      <c r="C16" s="140"/>
      <c r="D16" s="140"/>
    </row>
    <row r="17" spans="1:4" ht="16.5" customHeight="1">
      <c r="A17" s="123"/>
      <c r="B17" s="123"/>
      <c r="C17" s="123"/>
      <c r="D17" s="123"/>
    </row>
  </sheetData>
  <sheetProtection/>
  <mergeCells count="2">
    <mergeCell ref="A1:D1"/>
    <mergeCell ref="A16:D16"/>
  </mergeCells>
  <printOptions/>
  <pageMargins left="0.75" right="0.75" top="1" bottom="1" header="0.5" footer="0.5"/>
  <pageSetup orientation="portrait" paperSize="9"/>
</worksheet>
</file>

<file path=xl/worksheets/sheet185.xml><?xml version="1.0" encoding="utf-8"?>
<worksheet xmlns="http://schemas.openxmlformats.org/spreadsheetml/2006/main" xmlns:r="http://schemas.openxmlformats.org/officeDocument/2006/relationships">
  <sheetPr>
    <tabColor indexed="41"/>
  </sheetPr>
  <dimension ref="A1:D24"/>
  <sheetViews>
    <sheetView workbookViewId="0" topLeftCell="A1">
      <selection activeCell="A1" sqref="A1:D1"/>
    </sheetView>
  </sheetViews>
  <sheetFormatPr defaultColWidth="9.00390625" defaultRowHeight="14.25"/>
  <cols>
    <col min="1" max="1" width="33.75390625" style="102" customWidth="1"/>
    <col min="2" max="2" width="12.75390625" style="102" customWidth="1"/>
    <col min="3" max="4" width="21.375" style="102" customWidth="1"/>
    <col min="5" max="16384" width="9.00390625" style="102" customWidth="1"/>
  </cols>
  <sheetData>
    <row r="1" spans="1:4" ht="20.25">
      <c r="A1" s="6" t="s">
        <v>262</v>
      </c>
      <c r="B1" s="6"/>
      <c r="C1" s="6"/>
      <c r="D1" s="6"/>
    </row>
    <row r="2" spans="1:2" ht="23.25">
      <c r="A2" s="103"/>
      <c r="B2" s="103"/>
    </row>
    <row r="3" spans="1:4" ht="22.5" customHeight="1">
      <c r="A3" s="104" t="s">
        <v>279</v>
      </c>
      <c r="B3" s="105" t="s">
        <v>280</v>
      </c>
      <c r="C3" s="105" t="s">
        <v>294</v>
      </c>
      <c r="D3" s="106" t="s">
        <v>293</v>
      </c>
    </row>
    <row r="4" spans="1:4" ht="22.5" customHeight="1">
      <c r="A4" s="107" t="s">
        <v>3121</v>
      </c>
      <c r="B4" s="108"/>
      <c r="C4" s="132"/>
      <c r="D4" s="133"/>
    </row>
    <row r="5" spans="1:4" ht="22.5" customHeight="1">
      <c r="A5" s="116" t="s">
        <v>3122</v>
      </c>
      <c r="B5" s="108" t="s">
        <v>400</v>
      </c>
      <c r="C5" s="132">
        <v>16</v>
      </c>
      <c r="D5" s="133">
        <v>16</v>
      </c>
    </row>
    <row r="6" spans="1:4" ht="22.5" customHeight="1">
      <c r="A6" s="116" t="s">
        <v>3123</v>
      </c>
      <c r="B6" s="108" t="s">
        <v>400</v>
      </c>
      <c r="C6" s="132">
        <v>319</v>
      </c>
      <c r="D6" s="133">
        <v>319</v>
      </c>
    </row>
    <row r="7" spans="1:4" ht="22.5" customHeight="1">
      <c r="A7" s="107" t="s">
        <v>3124</v>
      </c>
      <c r="B7" s="134" t="s">
        <v>400</v>
      </c>
      <c r="C7" s="135">
        <v>5</v>
      </c>
      <c r="D7" s="136">
        <v>6</v>
      </c>
    </row>
    <row r="8" spans="1:4" ht="22.5" customHeight="1">
      <c r="A8" s="107" t="s">
        <v>3125</v>
      </c>
      <c r="B8" s="108"/>
      <c r="C8" s="132"/>
      <c r="D8" s="133"/>
    </row>
    <row r="9" spans="1:4" ht="22.5" customHeight="1">
      <c r="A9" s="116" t="s">
        <v>3126</v>
      </c>
      <c r="B9" s="108" t="s">
        <v>339</v>
      </c>
      <c r="C9" s="132">
        <v>32</v>
      </c>
      <c r="D9" s="133">
        <v>32</v>
      </c>
    </row>
    <row r="10" spans="1:4" ht="22.5" customHeight="1">
      <c r="A10" s="116" t="s">
        <v>3127</v>
      </c>
      <c r="B10" s="108" t="s">
        <v>339</v>
      </c>
      <c r="C10" s="132">
        <v>319</v>
      </c>
      <c r="D10" s="133">
        <v>319</v>
      </c>
    </row>
    <row r="11" spans="1:4" ht="22.5" customHeight="1">
      <c r="A11" s="107" t="s">
        <v>3128</v>
      </c>
      <c r="B11" s="108"/>
      <c r="C11" s="132"/>
      <c r="D11" s="133"/>
    </row>
    <row r="12" spans="1:4" ht="22.5" customHeight="1">
      <c r="A12" s="116" t="s">
        <v>3129</v>
      </c>
      <c r="B12" s="108" t="s">
        <v>400</v>
      </c>
      <c r="C12" s="132"/>
      <c r="D12" s="133">
        <v>1</v>
      </c>
    </row>
    <row r="13" spans="1:4" ht="22.5" customHeight="1">
      <c r="A13" s="116" t="s">
        <v>3130</v>
      </c>
      <c r="B13" s="108" t="s">
        <v>400</v>
      </c>
      <c r="C13" s="132">
        <v>5</v>
      </c>
      <c r="D13" s="133"/>
    </row>
    <row r="14" spans="1:4" ht="22.5" customHeight="1">
      <c r="A14" s="116" t="s">
        <v>3131</v>
      </c>
      <c r="B14" s="108" t="s">
        <v>400</v>
      </c>
      <c r="C14" s="132">
        <v>10</v>
      </c>
      <c r="D14" s="133"/>
    </row>
    <row r="15" spans="1:4" ht="22.5" customHeight="1">
      <c r="A15" s="116" t="s">
        <v>3132</v>
      </c>
      <c r="B15" s="108" t="s">
        <v>400</v>
      </c>
      <c r="C15" s="132"/>
      <c r="D15" s="133"/>
    </row>
    <row r="16" spans="1:4" ht="22.5" customHeight="1">
      <c r="A16" s="116" t="s">
        <v>3133</v>
      </c>
      <c r="B16" s="108" t="s">
        <v>339</v>
      </c>
      <c r="C16" s="132"/>
      <c r="D16" s="133"/>
    </row>
    <row r="17" spans="1:4" ht="22.5" customHeight="1">
      <c r="A17" s="116" t="s">
        <v>3134</v>
      </c>
      <c r="B17" s="108" t="s">
        <v>400</v>
      </c>
      <c r="C17" s="132">
        <v>50</v>
      </c>
      <c r="D17" s="133">
        <v>50</v>
      </c>
    </row>
    <row r="18" spans="1:4" ht="22.5" customHeight="1">
      <c r="A18" s="107" t="s">
        <v>3135</v>
      </c>
      <c r="B18" s="134" t="s">
        <v>400</v>
      </c>
      <c r="C18" s="135">
        <v>279</v>
      </c>
      <c r="D18" s="136">
        <v>30</v>
      </c>
    </row>
    <row r="19" spans="1:4" ht="22.5" customHeight="1">
      <c r="A19" s="107" t="s">
        <v>3136</v>
      </c>
      <c r="B19" s="134" t="s">
        <v>339</v>
      </c>
      <c r="C19" s="135">
        <v>27000</v>
      </c>
      <c r="D19" s="136"/>
    </row>
    <row r="20" spans="1:4" ht="22.5" customHeight="1">
      <c r="A20" s="107" t="s">
        <v>3137</v>
      </c>
      <c r="B20" s="134" t="s">
        <v>400</v>
      </c>
      <c r="C20" s="135">
        <v>22</v>
      </c>
      <c r="D20" s="136">
        <v>21</v>
      </c>
    </row>
    <row r="21" spans="1:4" ht="22.5" customHeight="1">
      <c r="A21" s="116" t="s">
        <v>3138</v>
      </c>
      <c r="B21" s="108" t="s">
        <v>400</v>
      </c>
      <c r="C21" s="132">
        <v>1</v>
      </c>
      <c r="D21" s="133">
        <v>1</v>
      </c>
    </row>
    <row r="22" spans="1:4" ht="22.5" customHeight="1">
      <c r="A22" s="127" t="s">
        <v>3139</v>
      </c>
      <c r="B22" s="118" t="s">
        <v>400</v>
      </c>
      <c r="C22" s="137">
        <v>21</v>
      </c>
      <c r="D22" s="138">
        <v>20</v>
      </c>
    </row>
    <row r="23" spans="1:4" ht="12.75">
      <c r="A23" s="121" t="s">
        <v>3140</v>
      </c>
      <c r="B23" s="121"/>
      <c r="C23" s="121"/>
      <c r="D23" s="121"/>
    </row>
    <row r="24" spans="1:4" ht="12.75">
      <c r="A24" s="122"/>
      <c r="B24" s="122"/>
      <c r="C24" s="122"/>
      <c r="D24" s="122"/>
    </row>
  </sheetData>
  <sheetProtection/>
  <mergeCells count="3">
    <mergeCell ref="A1:D1"/>
    <mergeCell ref="A23:D23"/>
    <mergeCell ref="A24:D24"/>
  </mergeCells>
  <printOptions/>
  <pageMargins left="0.75" right="0.75" top="1" bottom="1" header="0.5" footer="0.5"/>
  <pageSetup horizontalDpi="600" verticalDpi="600" orientation="portrait" paperSize="9"/>
</worksheet>
</file>

<file path=xl/worksheets/sheet186.xml><?xml version="1.0" encoding="utf-8"?>
<worksheet xmlns="http://schemas.openxmlformats.org/spreadsheetml/2006/main" xmlns:r="http://schemas.openxmlformats.org/officeDocument/2006/relationships">
  <sheetPr>
    <tabColor indexed="41"/>
  </sheetPr>
  <dimension ref="A1:E15"/>
  <sheetViews>
    <sheetView workbookViewId="0" topLeftCell="A1">
      <selection activeCell="A1" sqref="A1:D1"/>
    </sheetView>
  </sheetViews>
  <sheetFormatPr defaultColWidth="9.00390625" defaultRowHeight="14.25"/>
  <cols>
    <col min="1" max="1" width="31.25390625" style="102" customWidth="1"/>
    <col min="2" max="2" width="10.375" style="102" customWidth="1"/>
    <col min="3" max="3" width="20.625" style="102" customWidth="1"/>
    <col min="4" max="4" width="20.125" style="102" customWidth="1"/>
    <col min="5" max="7" width="9.00390625" style="102" customWidth="1"/>
    <col min="8" max="8" width="14.00390625" style="102" customWidth="1"/>
    <col min="9" max="16384" width="9.00390625" style="102" customWidth="1"/>
  </cols>
  <sheetData>
    <row r="1" spans="1:4" ht="20.25">
      <c r="A1" s="6" t="s">
        <v>263</v>
      </c>
      <c r="B1" s="6"/>
      <c r="C1" s="6"/>
      <c r="D1" s="6"/>
    </row>
    <row r="2" spans="1:4" ht="23.25">
      <c r="A2" s="124"/>
      <c r="B2" s="124"/>
      <c r="C2" s="124"/>
      <c r="D2" s="124"/>
    </row>
    <row r="3" spans="1:4" ht="22.5" customHeight="1">
      <c r="A3" s="104" t="s">
        <v>279</v>
      </c>
      <c r="B3" s="105" t="s">
        <v>280</v>
      </c>
      <c r="C3" s="106" t="s">
        <v>294</v>
      </c>
      <c r="D3" s="106" t="s">
        <v>293</v>
      </c>
    </row>
    <row r="4" spans="1:5" ht="22.5" customHeight="1">
      <c r="A4" s="116" t="s">
        <v>3141</v>
      </c>
      <c r="B4" s="108" t="s">
        <v>339</v>
      </c>
      <c r="C4" s="130">
        <v>9397</v>
      </c>
      <c r="D4" s="130">
        <v>8985</v>
      </c>
      <c r="E4" s="123"/>
    </row>
    <row r="5" spans="1:5" ht="22.5" customHeight="1">
      <c r="A5" s="126" t="s">
        <v>3142</v>
      </c>
      <c r="B5" s="108" t="s">
        <v>339</v>
      </c>
      <c r="C5" s="125">
        <v>3221</v>
      </c>
      <c r="D5" s="125">
        <v>3034</v>
      </c>
      <c r="E5" s="123"/>
    </row>
    <row r="6" spans="1:5" ht="22.5" customHeight="1">
      <c r="A6" s="126" t="s">
        <v>3143</v>
      </c>
      <c r="B6" s="108" t="s">
        <v>339</v>
      </c>
      <c r="C6" s="125">
        <v>2779</v>
      </c>
      <c r="D6" s="125">
        <v>2687</v>
      </c>
      <c r="E6" s="123"/>
    </row>
    <row r="7" spans="1:5" ht="22.5" customHeight="1">
      <c r="A7" s="116" t="s">
        <v>3144</v>
      </c>
      <c r="B7" s="108" t="s">
        <v>1205</v>
      </c>
      <c r="C7" s="125">
        <v>689</v>
      </c>
      <c r="D7" s="125">
        <v>815</v>
      </c>
      <c r="E7" s="131"/>
    </row>
    <row r="8" spans="1:5" ht="22.5" customHeight="1">
      <c r="A8" s="126" t="s">
        <v>3142</v>
      </c>
      <c r="B8" s="108" t="s">
        <v>1205</v>
      </c>
      <c r="C8" s="125">
        <v>221</v>
      </c>
      <c r="D8" s="125">
        <v>337</v>
      </c>
      <c r="E8" s="131"/>
    </row>
    <row r="9" spans="1:5" ht="22.5" customHeight="1">
      <c r="A9" s="116" t="s">
        <v>3145</v>
      </c>
      <c r="B9" s="108" t="s">
        <v>400</v>
      </c>
      <c r="C9" s="125">
        <v>1</v>
      </c>
      <c r="D9" s="125">
        <v>1</v>
      </c>
      <c r="E9" s="123"/>
    </row>
    <row r="10" spans="1:5" ht="22.5" customHeight="1">
      <c r="A10" s="117" t="s">
        <v>3146</v>
      </c>
      <c r="B10" s="118" t="s">
        <v>339</v>
      </c>
      <c r="C10" s="128">
        <v>6</v>
      </c>
      <c r="D10" s="128">
        <v>6</v>
      </c>
      <c r="E10" s="123"/>
    </row>
    <row r="11" spans="1:4" ht="12.75">
      <c r="A11" s="121" t="s">
        <v>3147</v>
      </c>
      <c r="B11" s="121"/>
      <c r="C11" s="121"/>
      <c r="D11" s="121"/>
    </row>
    <row r="12" spans="1:4" ht="12.75">
      <c r="A12" s="129"/>
      <c r="B12" s="129"/>
      <c r="C12" s="129"/>
      <c r="D12" s="129"/>
    </row>
    <row r="13" spans="1:4" ht="12.75">
      <c r="A13" s="123"/>
      <c r="B13" s="123"/>
      <c r="C13" s="123"/>
      <c r="D13" s="123"/>
    </row>
    <row r="14" spans="1:4" ht="12.75">
      <c r="A14" s="123"/>
      <c r="B14" s="123"/>
      <c r="C14" s="123"/>
      <c r="D14" s="123"/>
    </row>
    <row r="15" spans="1:4" ht="12.75">
      <c r="A15" s="123"/>
      <c r="B15" s="123"/>
      <c r="C15" s="123"/>
      <c r="D15" s="123"/>
    </row>
  </sheetData>
  <sheetProtection/>
  <mergeCells count="4">
    <mergeCell ref="A1:D1"/>
    <mergeCell ref="A2:D2"/>
    <mergeCell ref="A11:D11"/>
    <mergeCell ref="A12:D12"/>
  </mergeCells>
  <printOptions/>
  <pageMargins left="0.75" right="0.75" top="1" bottom="1" header="0.5" footer="0.5"/>
  <pageSetup orientation="portrait" paperSize="9"/>
</worksheet>
</file>

<file path=xl/worksheets/sheet187.xml><?xml version="1.0" encoding="utf-8"?>
<worksheet xmlns="http://schemas.openxmlformats.org/spreadsheetml/2006/main" xmlns:r="http://schemas.openxmlformats.org/officeDocument/2006/relationships">
  <sheetPr>
    <tabColor indexed="41"/>
  </sheetPr>
  <dimension ref="A1:D12"/>
  <sheetViews>
    <sheetView workbookViewId="0" topLeftCell="A1">
      <selection activeCell="A1" sqref="A1:D1"/>
    </sheetView>
  </sheetViews>
  <sheetFormatPr defaultColWidth="9.00390625" defaultRowHeight="14.25"/>
  <cols>
    <col min="1" max="1" width="26.25390625" style="102" customWidth="1"/>
    <col min="2" max="2" width="9.00390625" style="102" customWidth="1"/>
    <col min="3" max="3" width="17.125" style="102" customWidth="1"/>
    <col min="4" max="4" width="18.125" style="102" customWidth="1"/>
    <col min="5" max="5" width="9.00390625" style="123" customWidth="1"/>
    <col min="6" max="16384" width="9.00390625" style="102" customWidth="1"/>
  </cols>
  <sheetData>
    <row r="1" spans="1:4" ht="20.25">
      <c r="A1" s="6" t="s">
        <v>264</v>
      </c>
      <c r="B1" s="6"/>
      <c r="C1" s="6"/>
      <c r="D1" s="6"/>
    </row>
    <row r="2" spans="1:4" ht="23.25">
      <c r="A2" s="124"/>
      <c r="B2" s="124"/>
      <c r="C2" s="124"/>
      <c r="D2" s="124"/>
    </row>
    <row r="3" spans="1:4" ht="22.5" customHeight="1">
      <c r="A3" s="104" t="s">
        <v>279</v>
      </c>
      <c r="B3" s="105" t="s">
        <v>280</v>
      </c>
      <c r="C3" s="106" t="s">
        <v>294</v>
      </c>
      <c r="D3" s="106" t="s">
        <v>293</v>
      </c>
    </row>
    <row r="4" spans="1:4" ht="22.5" customHeight="1">
      <c r="A4" s="116" t="s">
        <v>3148</v>
      </c>
      <c r="B4" s="108" t="s">
        <v>339</v>
      </c>
      <c r="C4" s="125">
        <v>179</v>
      </c>
      <c r="D4" s="125">
        <v>182</v>
      </c>
    </row>
    <row r="5" spans="1:4" ht="22.5" customHeight="1">
      <c r="A5" s="126" t="s">
        <v>3142</v>
      </c>
      <c r="B5" s="108" t="s">
        <v>339</v>
      </c>
      <c r="C5" s="125">
        <v>74</v>
      </c>
      <c r="D5" s="125">
        <v>74</v>
      </c>
    </row>
    <row r="6" spans="1:4" ht="22.5" customHeight="1">
      <c r="A6" s="126" t="s">
        <v>3149</v>
      </c>
      <c r="B6" s="108" t="s">
        <v>339</v>
      </c>
      <c r="C6" s="125">
        <v>118</v>
      </c>
      <c r="D6" s="125">
        <v>120</v>
      </c>
    </row>
    <row r="7" spans="1:4" ht="22.5" customHeight="1">
      <c r="A7" s="126" t="s">
        <v>3150</v>
      </c>
      <c r="B7" s="108" t="s">
        <v>339</v>
      </c>
      <c r="C7" s="125">
        <v>19</v>
      </c>
      <c r="D7" s="125">
        <v>19</v>
      </c>
    </row>
    <row r="8" spans="1:4" ht="22.5" customHeight="1">
      <c r="A8" s="116" t="s">
        <v>3151</v>
      </c>
      <c r="B8" s="108" t="s">
        <v>1490</v>
      </c>
      <c r="C8" s="125">
        <v>93</v>
      </c>
      <c r="D8" s="125">
        <v>95</v>
      </c>
    </row>
    <row r="9" spans="1:4" ht="22.5" customHeight="1">
      <c r="A9" s="127" t="s">
        <v>3152</v>
      </c>
      <c r="B9" s="118" t="s">
        <v>1490</v>
      </c>
      <c r="C9" s="128"/>
      <c r="D9" s="128">
        <v>1</v>
      </c>
    </row>
    <row r="10" spans="1:4" ht="22.5" customHeight="1">
      <c r="A10" s="121" t="s">
        <v>3153</v>
      </c>
      <c r="B10" s="121"/>
      <c r="C10" s="121"/>
      <c r="D10" s="121"/>
    </row>
    <row r="11" spans="1:4" ht="12.75">
      <c r="A11" s="129"/>
      <c r="B11" s="129"/>
      <c r="C11" s="129"/>
      <c r="D11" s="129"/>
    </row>
    <row r="12" spans="1:4" ht="12.75">
      <c r="A12" s="123"/>
      <c r="B12" s="123"/>
      <c r="C12" s="123"/>
      <c r="D12" s="123"/>
    </row>
  </sheetData>
  <sheetProtection/>
  <mergeCells count="4">
    <mergeCell ref="A1:D1"/>
    <mergeCell ref="A2:D2"/>
    <mergeCell ref="A10:D10"/>
    <mergeCell ref="A11:D11"/>
  </mergeCells>
  <printOptions/>
  <pageMargins left="0.75" right="0.75" top="1" bottom="1" header="0.5" footer="0.5"/>
  <pageSetup orientation="portrait" paperSize="9"/>
</worksheet>
</file>

<file path=xl/worksheets/sheet188.xml><?xml version="1.0" encoding="utf-8"?>
<worksheet xmlns="http://schemas.openxmlformats.org/spreadsheetml/2006/main" xmlns:r="http://schemas.openxmlformats.org/officeDocument/2006/relationships">
  <sheetPr>
    <tabColor indexed="41"/>
  </sheetPr>
  <dimension ref="A1:D33"/>
  <sheetViews>
    <sheetView workbookViewId="0" topLeftCell="A1">
      <selection activeCell="K22" sqref="K22"/>
    </sheetView>
  </sheetViews>
  <sheetFormatPr defaultColWidth="9.00390625" defaultRowHeight="14.25"/>
  <cols>
    <col min="1" max="1" width="32.50390625" style="102" customWidth="1"/>
    <col min="2" max="2" width="9.00390625" style="102" customWidth="1"/>
    <col min="3" max="3" width="14.625" style="102" customWidth="1"/>
    <col min="4" max="4" width="13.25390625" style="102" customWidth="1"/>
    <col min="5" max="16384" width="9.00390625" style="102" customWidth="1"/>
  </cols>
  <sheetData>
    <row r="1" spans="1:4" ht="20.25">
      <c r="A1" s="6" t="s">
        <v>265</v>
      </c>
      <c r="B1" s="6"/>
      <c r="C1" s="6"/>
      <c r="D1" s="6"/>
    </row>
    <row r="2" ht="23.25">
      <c r="A2" s="103"/>
    </row>
    <row r="3" spans="1:4" ht="12.75">
      <c r="A3" s="104" t="s">
        <v>279</v>
      </c>
      <c r="B3" s="105" t="s">
        <v>280</v>
      </c>
      <c r="C3" s="105" t="s">
        <v>294</v>
      </c>
      <c r="D3" s="106" t="s">
        <v>293</v>
      </c>
    </row>
    <row r="4" spans="1:4" ht="12.75">
      <c r="A4" s="107" t="s">
        <v>3154</v>
      </c>
      <c r="B4" s="108" t="s">
        <v>3155</v>
      </c>
      <c r="C4" s="109">
        <v>3</v>
      </c>
      <c r="D4" s="110">
        <v>7</v>
      </c>
    </row>
    <row r="5" spans="1:4" ht="12.75">
      <c r="A5" s="111" t="s">
        <v>3156</v>
      </c>
      <c r="B5" s="108"/>
      <c r="C5" s="112"/>
      <c r="D5" s="113"/>
    </row>
    <row r="6" spans="1:4" ht="12.75">
      <c r="A6" s="114" t="s">
        <v>3157</v>
      </c>
      <c r="B6" s="108" t="s">
        <v>3155</v>
      </c>
      <c r="C6" s="112">
        <v>1</v>
      </c>
      <c r="D6" s="113">
        <v>2</v>
      </c>
    </row>
    <row r="7" spans="1:4" ht="12.75">
      <c r="A7" s="114" t="s">
        <v>3158</v>
      </c>
      <c r="B7" s="108" t="s">
        <v>3155</v>
      </c>
      <c r="C7" s="112">
        <v>1</v>
      </c>
      <c r="D7" s="113"/>
    </row>
    <row r="8" spans="1:4" ht="12.75">
      <c r="A8" s="114" t="s">
        <v>3159</v>
      </c>
      <c r="B8" s="108" t="s">
        <v>3155</v>
      </c>
      <c r="C8" s="112"/>
      <c r="D8" s="113">
        <v>1</v>
      </c>
    </row>
    <row r="9" spans="1:4" ht="12.75">
      <c r="A9" s="114" t="s">
        <v>3160</v>
      </c>
      <c r="B9" s="108" t="s">
        <v>3155</v>
      </c>
      <c r="C9" s="112"/>
      <c r="D9" s="113"/>
    </row>
    <row r="10" spans="1:4" ht="12.75">
      <c r="A10" s="114" t="s">
        <v>3161</v>
      </c>
      <c r="B10" s="108" t="s">
        <v>3155</v>
      </c>
      <c r="C10" s="112"/>
      <c r="D10" s="113">
        <v>2</v>
      </c>
    </row>
    <row r="11" spans="1:4" ht="12.75">
      <c r="A11" s="114" t="s">
        <v>3162</v>
      </c>
      <c r="B11" s="108" t="s">
        <v>3155</v>
      </c>
      <c r="C11" s="112">
        <v>1</v>
      </c>
      <c r="D11" s="113">
        <v>1</v>
      </c>
    </row>
    <row r="12" spans="1:4" ht="12.75">
      <c r="A12" s="114" t="s">
        <v>3163</v>
      </c>
      <c r="B12" s="108" t="s">
        <v>3155</v>
      </c>
      <c r="C12" s="112"/>
      <c r="D12" s="113"/>
    </row>
    <row r="13" spans="1:4" ht="12.75">
      <c r="A13" s="114" t="s">
        <v>1624</v>
      </c>
      <c r="B13" s="108" t="s">
        <v>3155</v>
      </c>
      <c r="C13" s="112"/>
      <c r="D13" s="113">
        <v>1</v>
      </c>
    </row>
    <row r="14" spans="1:4" ht="12.75">
      <c r="A14" s="111" t="s">
        <v>3164</v>
      </c>
      <c r="B14" s="108"/>
      <c r="C14" s="112"/>
      <c r="D14" s="113"/>
    </row>
    <row r="15" spans="1:4" ht="12.75">
      <c r="A15" s="114" t="s">
        <v>3165</v>
      </c>
      <c r="B15" s="108" t="s">
        <v>3155</v>
      </c>
      <c r="C15" s="112"/>
      <c r="D15" s="113"/>
    </row>
    <row r="16" spans="1:4" ht="12.75">
      <c r="A16" s="114" t="s">
        <v>3166</v>
      </c>
      <c r="B16" s="108" t="s">
        <v>3155</v>
      </c>
      <c r="C16" s="112"/>
      <c r="D16" s="113"/>
    </row>
    <row r="17" spans="1:4" ht="12.75">
      <c r="A17" s="114" t="s">
        <v>3167</v>
      </c>
      <c r="B17" s="108" t="s">
        <v>3155</v>
      </c>
      <c r="C17" s="112">
        <v>1</v>
      </c>
      <c r="D17" s="113">
        <v>5</v>
      </c>
    </row>
    <row r="18" spans="1:4" ht="12.75">
      <c r="A18" s="114" t="s">
        <v>3168</v>
      </c>
      <c r="B18" s="108" t="s">
        <v>3155</v>
      </c>
      <c r="C18" s="112"/>
      <c r="D18" s="113"/>
    </row>
    <row r="19" spans="1:4" ht="12.75">
      <c r="A19" s="114" t="s">
        <v>3169</v>
      </c>
      <c r="B19" s="108" t="s">
        <v>3155</v>
      </c>
      <c r="C19" s="112"/>
      <c r="D19" s="113"/>
    </row>
    <row r="20" spans="1:4" ht="12.75">
      <c r="A20" s="114" t="s">
        <v>3170</v>
      </c>
      <c r="B20" s="108" t="s">
        <v>3155</v>
      </c>
      <c r="C20" s="112">
        <v>1</v>
      </c>
      <c r="D20" s="113">
        <v>1</v>
      </c>
    </row>
    <row r="21" spans="1:4" ht="12.75">
      <c r="A21" s="114" t="s">
        <v>1624</v>
      </c>
      <c r="B21" s="108" t="s">
        <v>3155</v>
      </c>
      <c r="C21" s="112">
        <v>1</v>
      </c>
      <c r="D21" s="113">
        <v>1</v>
      </c>
    </row>
    <row r="22" spans="1:4" ht="12.75" customHeight="1">
      <c r="A22" s="115" t="s">
        <v>3171</v>
      </c>
      <c r="B22" s="108" t="s">
        <v>339</v>
      </c>
      <c r="C22" s="109">
        <v>3</v>
      </c>
      <c r="D22" s="110">
        <v>8</v>
      </c>
    </row>
    <row r="23" spans="1:4" ht="12.75" customHeight="1">
      <c r="A23" s="115" t="s">
        <v>3106</v>
      </c>
      <c r="B23" s="108" t="s">
        <v>339</v>
      </c>
      <c r="C23" s="112">
        <v>3</v>
      </c>
      <c r="D23" s="113">
        <v>8</v>
      </c>
    </row>
    <row r="24" spans="1:4" ht="12.75" customHeight="1">
      <c r="A24" s="115" t="s">
        <v>3172</v>
      </c>
      <c r="B24" s="108" t="s">
        <v>339</v>
      </c>
      <c r="C24" s="112"/>
      <c r="D24" s="113"/>
    </row>
    <row r="25" spans="1:4" ht="12.75" customHeight="1">
      <c r="A25" s="115" t="s">
        <v>3173</v>
      </c>
      <c r="B25" s="108" t="s">
        <v>339</v>
      </c>
      <c r="C25" s="112"/>
      <c r="D25" s="113"/>
    </row>
    <row r="26" spans="1:4" ht="12.75" customHeight="1">
      <c r="A26" s="115" t="s">
        <v>3174</v>
      </c>
      <c r="B26" s="108" t="s">
        <v>341</v>
      </c>
      <c r="C26" s="112">
        <v>312</v>
      </c>
      <c r="D26" s="113">
        <v>877</v>
      </c>
    </row>
    <row r="27" spans="1:4" ht="12.75" customHeight="1">
      <c r="A27" s="115" t="s">
        <v>3175</v>
      </c>
      <c r="B27" s="108" t="s">
        <v>339</v>
      </c>
      <c r="C27" s="112"/>
      <c r="D27" s="113">
        <v>1</v>
      </c>
    </row>
    <row r="28" spans="1:4" s="101" customFormat="1" ht="12.75" customHeight="1">
      <c r="A28" s="115" t="s">
        <v>3176</v>
      </c>
      <c r="B28" s="108" t="s">
        <v>339</v>
      </c>
      <c r="C28" s="112"/>
      <c r="D28" s="113"/>
    </row>
    <row r="29" spans="1:4" ht="12.75">
      <c r="A29" s="107" t="s">
        <v>3177</v>
      </c>
      <c r="B29" s="108" t="s">
        <v>341</v>
      </c>
      <c r="C29" s="109">
        <v>76.2881</v>
      </c>
      <c r="D29" s="110">
        <v>286.9792</v>
      </c>
    </row>
    <row r="30" spans="1:4" ht="12.75">
      <c r="A30" s="116" t="s">
        <v>3178</v>
      </c>
      <c r="B30" s="108" t="s">
        <v>341</v>
      </c>
      <c r="C30" s="112">
        <v>72</v>
      </c>
      <c r="D30" s="113">
        <v>264</v>
      </c>
    </row>
    <row r="31" spans="1:4" ht="13.5">
      <c r="A31" s="117" t="s">
        <v>3179</v>
      </c>
      <c r="B31" s="118" t="s">
        <v>341</v>
      </c>
      <c r="C31" s="119">
        <v>4.2881</v>
      </c>
      <c r="D31" s="120">
        <v>22.9792</v>
      </c>
    </row>
    <row r="32" spans="1:4" ht="12.75">
      <c r="A32" s="121" t="s">
        <v>3180</v>
      </c>
      <c r="B32" s="121"/>
      <c r="C32" s="121"/>
      <c r="D32" s="121"/>
    </row>
    <row r="33" spans="1:4" ht="12.75">
      <c r="A33" s="122"/>
      <c r="B33" s="122"/>
      <c r="C33" s="122"/>
      <c r="D33" s="122"/>
    </row>
  </sheetData>
  <sheetProtection/>
  <mergeCells count="3">
    <mergeCell ref="A1:D1"/>
    <mergeCell ref="A32:D32"/>
    <mergeCell ref="A33:D33"/>
  </mergeCells>
  <printOptions/>
  <pageMargins left="0.75" right="0.75" top="1" bottom="1" header="0.5" footer="0.5"/>
  <pageSetup horizontalDpi="600" verticalDpi="600" orientation="portrait" paperSize="9"/>
</worksheet>
</file>

<file path=xl/worksheets/sheet189.xml><?xml version="1.0" encoding="utf-8"?>
<worksheet xmlns="http://schemas.openxmlformats.org/spreadsheetml/2006/main" xmlns:r="http://schemas.openxmlformats.org/officeDocument/2006/relationships">
  <sheetPr>
    <tabColor indexed="41"/>
  </sheetPr>
  <dimension ref="A1:I39"/>
  <sheetViews>
    <sheetView workbookViewId="0" topLeftCell="A27">
      <selection activeCell="L35" sqref="L35"/>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2.5" customHeight="1"/>
    <row r="3" spans="1:9" ht="18.75" customHeight="1">
      <c r="A3" s="100" t="s">
        <v>3181</v>
      </c>
      <c r="B3" s="100"/>
      <c r="C3" s="100"/>
      <c r="D3" s="100"/>
      <c r="E3" s="100"/>
      <c r="F3" s="100"/>
      <c r="G3" s="100"/>
      <c r="H3" s="100"/>
      <c r="I3" s="100"/>
    </row>
    <row r="4" spans="1:9" ht="35.25" customHeight="1">
      <c r="A4" s="3" t="s">
        <v>3182</v>
      </c>
      <c r="B4" s="3"/>
      <c r="C4" s="3"/>
      <c r="D4" s="3"/>
      <c r="E4" s="3"/>
      <c r="F4" s="3"/>
      <c r="G4" s="3"/>
      <c r="H4" s="3"/>
      <c r="I4" s="3"/>
    </row>
    <row r="5" spans="1:9" ht="51" customHeight="1">
      <c r="A5" s="3" t="s">
        <v>3183</v>
      </c>
      <c r="B5" s="3"/>
      <c r="C5" s="3"/>
      <c r="D5" s="3"/>
      <c r="E5" s="3"/>
      <c r="F5" s="3"/>
      <c r="G5" s="3"/>
      <c r="H5" s="3"/>
      <c r="I5" s="3"/>
    </row>
    <row r="6" spans="1:9" ht="31.5" customHeight="1">
      <c r="A6" s="3" t="s">
        <v>3184</v>
      </c>
      <c r="B6" s="3"/>
      <c r="C6" s="3"/>
      <c r="D6" s="3"/>
      <c r="E6" s="3"/>
      <c r="F6" s="3"/>
      <c r="G6" s="3"/>
      <c r="H6" s="3"/>
      <c r="I6" s="3"/>
    </row>
    <row r="7" spans="1:9" ht="36" customHeight="1">
      <c r="A7" s="3" t="s">
        <v>3185</v>
      </c>
      <c r="B7" s="3"/>
      <c r="C7" s="3"/>
      <c r="D7" s="3"/>
      <c r="E7" s="3"/>
      <c r="F7" s="3"/>
      <c r="G7" s="3"/>
      <c r="H7" s="3"/>
      <c r="I7" s="3"/>
    </row>
    <row r="8" spans="1:9" ht="48" customHeight="1">
      <c r="A8" s="3" t="s">
        <v>3186</v>
      </c>
      <c r="B8" s="3"/>
      <c r="C8" s="3"/>
      <c r="D8" s="3"/>
      <c r="E8" s="3"/>
      <c r="F8" s="3"/>
      <c r="G8" s="3"/>
      <c r="H8" s="3"/>
      <c r="I8" s="3"/>
    </row>
    <row r="9" spans="1:9" ht="33" customHeight="1">
      <c r="A9" s="3" t="s">
        <v>3187</v>
      </c>
      <c r="B9" s="3"/>
      <c r="C9" s="3"/>
      <c r="D9" s="3"/>
      <c r="E9" s="3"/>
      <c r="F9" s="3"/>
      <c r="G9" s="3"/>
      <c r="H9" s="3"/>
      <c r="I9" s="3"/>
    </row>
    <row r="10" spans="1:9" ht="34.5" customHeight="1">
      <c r="A10" s="3" t="s">
        <v>3188</v>
      </c>
      <c r="B10" s="3"/>
      <c r="C10" s="3"/>
      <c r="D10" s="3"/>
      <c r="E10" s="3"/>
      <c r="F10" s="3"/>
      <c r="G10" s="3"/>
      <c r="H10" s="3"/>
      <c r="I10" s="3"/>
    </row>
    <row r="11" spans="1:9" ht="18.75" customHeight="1">
      <c r="A11" s="100" t="s">
        <v>3189</v>
      </c>
      <c r="B11" s="100"/>
      <c r="C11" s="100"/>
      <c r="D11" s="100"/>
      <c r="E11" s="100"/>
      <c r="F11" s="100"/>
      <c r="G11" s="100"/>
      <c r="H11" s="100"/>
      <c r="I11" s="100"/>
    </row>
    <row r="12" spans="1:9" ht="61.5" customHeight="1">
      <c r="A12" s="3" t="s">
        <v>3190</v>
      </c>
      <c r="B12" s="3"/>
      <c r="C12" s="3"/>
      <c r="D12" s="3"/>
      <c r="E12" s="3"/>
      <c r="F12" s="3"/>
      <c r="G12" s="3"/>
      <c r="H12" s="3"/>
      <c r="I12" s="3"/>
    </row>
    <row r="13" spans="1:9" ht="33" customHeight="1">
      <c r="A13" s="3" t="s">
        <v>3191</v>
      </c>
      <c r="B13" s="3"/>
      <c r="C13" s="3"/>
      <c r="D13" s="3"/>
      <c r="E13" s="3"/>
      <c r="F13" s="3"/>
      <c r="G13" s="3"/>
      <c r="H13" s="3"/>
      <c r="I13" s="3"/>
    </row>
    <row r="14" spans="1:9" ht="31.5" customHeight="1">
      <c r="A14" s="3" t="s">
        <v>3192</v>
      </c>
      <c r="B14" s="3"/>
      <c r="C14" s="3"/>
      <c r="D14" s="3"/>
      <c r="E14" s="3"/>
      <c r="F14" s="3"/>
      <c r="G14" s="3"/>
      <c r="H14" s="3"/>
      <c r="I14" s="3"/>
    </row>
    <row r="15" spans="1:9" ht="18.75" customHeight="1">
      <c r="A15" s="100" t="s">
        <v>3193</v>
      </c>
      <c r="B15" s="100"/>
      <c r="C15" s="100"/>
      <c r="D15" s="100"/>
      <c r="E15" s="100"/>
      <c r="F15" s="100"/>
      <c r="G15" s="100"/>
      <c r="H15" s="100"/>
      <c r="I15" s="100"/>
    </row>
    <row r="16" spans="1:9" ht="39" customHeight="1">
      <c r="A16" s="3" t="s">
        <v>3194</v>
      </c>
      <c r="B16" s="3"/>
      <c r="C16" s="3"/>
      <c r="D16" s="3"/>
      <c r="E16" s="3"/>
      <c r="F16" s="3"/>
      <c r="G16" s="3"/>
      <c r="H16" s="3"/>
      <c r="I16" s="3"/>
    </row>
    <row r="17" spans="1:9" ht="33" customHeight="1">
      <c r="A17" s="3" t="s">
        <v>3195</v>
      </c>
      <c r="B17" s="3"/>
      <c r="C17" s="3"/>
      <c r="D17" s="3"/>
      <c r="E17" s="3"/>
      <c r="F17" s="3"/>
      <c r="G17" s="3"/>
      <c r="H17" s="3"/>
      <c r="I17" s="3"/>
    </row>
    <row r="18" spans="1:9" ht="50.25" customHeight="1">
      <c r="A18" s="3" t="s">
        <v>3196</v>
      </c>
      <c r="B18" s="3"/>
      <c r="C18" s="3"/>
      <c r="D18" s="3"/>
      <c r="E18" s="3"/>
      <c r="F18" s="3"/>
      <c r="G18" s="3"/>
      <c r="H18" s="3"/>
      <c r="I18" s="3"/>
    </row>
    <row r="19" spans="1:9" ht="18.75" customHeight="1">
      <c r="A19" s="100" t="s">
        <v>3197</v>
      </c>
      <c r="B19" s="100"/>
      <c r="C19" s="100"/>
      <c r="D19" s="100"/>
      <c r="E19" s="100"/>
      <c r="F19" s="100"/>
      <c r="G19" s="100"/>
      <c r="H19" s="100"/>
      <c r="I19" s="100"/>
    </row>
    <row r="20" spans="1:9" ht="41.25" customHeight="1">
      <c r="A20" s="3" t="s">
        <v>3198</v>
      </c>
      <c r="B20" s="3"/>
      <c r="C20" s="3"/>
      <c r="D20" s="3"/>
      <c r="E20" s="3"/>
      <c r="F20" s="3"/>
      <c r="G20" s="3"/>
      <c r="H20" s="3"/>
      <c r="I20" s="3"/>
    </row>
    <row r="21" spans="1:9" ht="34.5" customHeight="1">
      <c r="A21" s="3" t="s">
        <v>3199</v>
      </c>
      <c r="B21" s="3"/>
      <c r="C21" s="3"/>
      <c r="D21" s="3"/>
      <c r="E21" s="3"/>
      <c r="F21" s="3"/>
      <c r="G21" s="3"/>
      <c r="H21" s="3"/>
      <c r="I21" s="3"/>
    </row>
    <row r="22" spans="1:9" ht="18.75" customHeight="1">
      <c r="A22" s="3" t="s">
        <v>3200</v>
      </c>
      <c r="B22" s="3"/>
      <c r="C22" s="3"/>
      <c r="D22" s="3"/>
      <c r="E22" s="3"/>
      <c r="F22" s="3"/>
      <c r="G22" s="3"/>
      <c r="H22" s="3"/>
      <c r="I22" s="3"/>
    </row>
    <row r="23" spans="1:9" ht="18.75" customHeight="1">
      <c r="A23" s="3" t="s">
        <v>3201</v>
      </c>
      <c r="B23" s="3"/>
      <c r="C23" s="3"/>
      <c r="D23" s="3"/>
      <c r="E23" s="3"/>
      <c r="F23" s="3"/>
      <c r="G23" s="3"/>
      <c r="H23" s="3"/>
      <c r="I23" s="3"/>
    </row>
    <row r="24" spans="1:9" ht="18.75" customHeight="1">
      <c r="A24" s="3" t="s">
        <v>3202</v>
      </c>
      <c r="B24" s="3"/>
      <c r="C24" s="3"/>
      <c r="D24" s="3"/>
      <c r="E24" s="3"/>
      <c r="F24" s="3"/>
      <c r="G24" s="3"/>
      <c r="H24" s="3"/>
      <c r="I24" s="3"/>
    </row>
    <row r="25" spans="1:9" ht="18.75" customHeight="1">
      <c r="A25" s="100" t="s">
        <v>3203</v>
      </c>
      <c r="B25" s="100"/>
      <c r="C25" s="100"/>
      <c r="D25" s="100"/>
      <c r="E25" s="100"/>
      <c r="F25" s="100"/>
      <c r="G25" s="100"/>
      <c r="H25" s="100"/>
      <c r="I25" s="100"/>
    </row>
    <row r="26" spans="1:9" ht="36" customHeight="1">
      <c r="A26" s="3" t="s">
        <v>3204</v>
      </c>
      <c r="B26" s="3"/>
      <c r="C26" s="3"/>
      <c r="D26" s="3"/>
      <c r="E26" s="3"/>
      <c r="F26" s="3"/>
      <c r="G26" s="3"/>
      <c r="H26" s="3"/>
      <c r="I26" s="3"/>
    </row>
    <row r="27" spans="1:9" ht="51.75" customHeight="1">
      <c r="A27" s="3" t="s">
        <v>3205</v>
      </c>
      <c r="B27" s="3"/>
      <c r="C27" s="3"/>
      <c r="D27" s="3"/>
      <c r="E27" s="3"/>
      <c r="F27" s="3"/>
      <c r="G27" s="3"/>
      <c r="H27" s="3"/>
      <c r="I27" s="3"/>
    </row>
    <row r="28" spans="1:9" ht="47.25" customHeight="1">
      <c r="A28" s="3" t="s">
        <v>3206</v>
      </c>
      <c r="B28" s="3"/>
      <c r="C28" s="3"/>
      <c r="D28" s="3"/>
      <c r="E28" s="3"/>
      <c r="F28" s="3"/>
      <c r="G28" s="3"/>
      <c r="H28" s="3"/>
      <c r="I28" s="3"/>
    </row>
    <row r="29" spans="1:9" ht="18.75" customHeight="1">
      <c r="A29" s="100" t="s">
        <v>3207</v>
      </c>
      <c r="B29" s="100"/>
      <c r="C29" s="100"/>
      <c r="D29" s="100"/>
      <c r="E29" s="100"/>
      <c r="F29" s="100"/>
      <c r="G29" s="100"/>
      <c r="H29" s="100"/>
      <c r="I29" s="100"/>
    </row>
    <row r="30" spans="1:9" ht="30" customHeight="1">
      <c r="A30" s="99" t="s">
        <v>3208</v>
      </c>
      <c r="B30" s="3"/>
      <c r="C30" s="3"/>
      <c r="D30" s="3"/>
      <c r="E30" s="3"/>
      <c r="F30" s="3"/>
      <c r="G30" s="3"/>
      <c r="H30" s="3"/>
      <c r="I30" s="3"/>
    </row>
    <row r="31" spans="1:9" ht="49.5" customHeight="1">
      <c r="A31" s="3" t="s">
        <v>3209</v>
      </c>
      <c r="B31" s="3"/>
      <c r="C31" s="3"/>
      <c r="D31" s="3"/>
      <c r="E31" s="3"/>
      <c r="F31" s="3"/>
      <c r="G31" s="3"/>
      <c r="H31" s="3"/>
      <c r="I31" s="3"/>
    </row>
    <row r="32" spans="1:9" ht="18.75" customHeight="1">
      <c r="A32" s="100" t="s">
        <v>3210</v>
      </c>
      <c r="B32" s="100"/>
      <c r="C32" s="100"/>
      <c r="D32" s="100"/>
      <c r="E32" s="100"/>
      <c r="F32" s="100"/>
      <c r="G32" s="100"/>
      <c r="H32" s="100"/>
      <c r="I32" s="100"/>
    </row>
    <row r="33" spans="1:9" ht="41.25" customHeight="1">
      <c r="A33" s="3" t="s">
        <v>3211</v>
      </c>
      <c r="B33" s="3"/>
      <c r="C33" s="3"/>
      <c r="D33" s="3"/>
      <c r="E33" s="3"/>
      <c r="F33" s="3"/>
      <c r="G33" s="3"/>
      <c r="H33" s="3"/>
      <c r="I33" s="3"/>
    </row>
    <row r="34" spans="1:9" ht="18.75" customHeight="1">
      <c r="A34" s="100" t="s">
        <v>3212</v>
      </c>
      <c r="B34" s="100"/>
      <c r="C34" s="100"/>
      <c r="D34" s="100"/>
      <c r="E34" s="100"/>
      <c r="F34" s="100"/>
      <c r="G34" s="100"/>
      <c r="H34" s="100"/>
      <c r="I34" s="100"/>
    </row>
    <row r="35" spans="1:9" ht="71.25" customHeight="1">
      <c r="A35" s="3" t="s">
        <v>3213</v>
      </c>
      <c r="B35" s="3"/>
      <c r="C35" s="3"/>
      <c r="D35" s="3"/>
      <c r="E35" s="3"/>
      <c r="F35" s="3"/>
      <c r="G35" s="3"/>
      <c r="H35" s="3"/>
      <c r="I35" s="3"/>
    </row>
    <row r="36" spans="1:9" ht="18.75" customHeight="1">
      <c r="A36" s="100" t="s">
        <v>3214</v>
      </c>
      <c r="B36" s="100"/>
      <c r="C36" s="100"/>
      <c r="D36" s="100"/>
      <c r="E36" s="100"/>
      <c r="F36" s="100"/>
      <c r="G36" s="100"/>
      <c r="H36" s="100"/>
      <c r="I36" s="100"/>
    </row>
    <row r="37" spans="1:9" ht="18.75" customHeight="1">
      <c r="A37" s="3" t="s">
        <v>3215</v>
      </c>
      <c r="B37" s="3"/>
      <c r="C37" s="3"/>
      <c r="D37" s="3"/>
      <c r="E37" s="3"/>
      <c r="F37" s="3"/>
      <c r="G37" s="3"/>
      <c r="H37" s="3"/>
      <c r="I37" s="3"/>
    </row>
    <row r="38" spans="1:9" ht="18.75" customHeight="1">
      <c r="A38" s="100" t="s">
        <v>3216</v>
      </c>
      <c r="B38" s="100"/>
      <c r="C38" s="100"/>
      <c r="D38" s="100"/>
      <c r="E38" s="100"/>
      <c r="F38" s="100"/>
      <c r="G38" s="100"/>
      <c r="H38" s="100"/>
      <c r="I38" s="100"/>
    </row>
    <row r="39" spans="1:9" ht="57.75" customHeight="1">
      <c r="A39" s="3" t="s">
        <v>3217</v>
      </c>
      <c r="B39" s="3"/>
      <c r="C39" s="3"/>
      <c r="D39" s="3"/>
      <c r="E39" s="3"/>
      <c r="F39" s="3"/>
      <c r="G39" s="3"/>
      <c r="H39" s="3"/>
      <c r="I39" s="3"/>
    </row>
  </sheetData>
  <sheetProtection/>
  <mergeCells count="38">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1"/>
  </sheetPr>
  <dimension ref="A1:J342"/>
  <sheetViews>
    <sheetView workbookViewId="0" topLeftCell="A268">
      <selection activeCell="F168" sqref="F168"/>
    </sheetView>
  </sheetViews>
  <sheetFormatPr defaultColWidth="9.00390625" defaultRowHeight="22.5" customHeight="1"/>
  <cols>
    <col min="1" max="1" width="19.375" style="2122" customWidth="1"/>
    <col min="2" max="2" width="8.00390625" style="2123" customWidth="1"/>
    <col min="3" max="3" width="8.125" style="2124" customWidth="1"/>
    <col min="4" max="4" width="9.00390625" style="2125" customWidth="1"/>
    <col min="5" max="5" width="9.50390625" style="2124" customWidth="1"/>
    <col min="6" max="7" width="7.25390625" style="2123" customWidth="1"/>
    <col min="8" max="8" width="9.00390625" style="2126" customWidth="1"/>
    <col min="9" max="16384" width="9.00390625" style="2123" customWidth="1"/>
  </cols>
  <sheetData>
    <row r="1" spans="1:7" ht="39.75" customHeight="1">
      <c r="A1" s="2127" t="s">
        <v>673</v>
      </c>
      <c r="B1" s="2128"/>
      <c r="C1" s="2128"/>
      <c r="D1" s="2128"/>
      <c r="E1" s="2129"/>
      <c r="F1" s="2128"/>
      <c r="G1" s="2128"/>
    </row>
    <row r="2" spans="1:8" s="2120" customFormat="1" ht="17.25" customHeight="1">
      <c r="A2" s="2130" t="s">
        <v>674</v>
      </c>
      <c r="B2" s="1309" t="s">
        <v>675</v>
      </c>
      <c r="C2" s="2131" t="s">
        <v>676</v>
      </c>
      <c r="D2" s="2132" t="s">
        <v>677</v>
      </c>
      <c r="E2" s="2131" t="s">
        <v>678</v>
      </c>
      <c r="F2" s="1309" t="s">
        <v>679</v>
      </c>
      <c r="G2" s="2133" t="s">
        <v>680</v>
      </c>
      <c r="H2" s="2134"/>
    </row>
    <row r="3" spans="1:8" s="2120" customFormat="1" ht="17.25" customHeight="1">
      <c r="A3" s="1314"/>
      <c r="B3" s="749"/>
      <c r="C3" s="2135"/>
      <c r="D3" s="2136"/>
      <c r="E3" s="2135"/>
      <c r="F3" s="749"/>
      <c r="G3" s="2137"/>
      <c r="H3" s="2134"/>
    </row>
    <row r="4" spans="1:8" s="2120" customFormat="1" ht="15.75" customHeight="1">
      <c r="A4" s="1930"/>
      <c r="B4" s="1932"/>
      <c r="C4" s="2138"/>
      <c r="D4" s="2139"/>
      <c r="E4" s="2138"/>
      <c r="F4" s="1932"/>
      <c r="G4" s="1933"/>
      <c r="H4" s="2134"/>
    </row>
    <row r="5" spans="1:8" s="2120" customFormat="1" ht="21.75" customHeight="1">
      <c r="A5" s="2140" t="s">
        <v>681</v>
      </c>
      <c r="B5" s="2141">
        <v>19965</v>
      </c>
      <c r="C5" s="2141">
        <v>47080</v>
      </c>
      <c r="D5" s="1079">
        <v>148.7</v>
      </c>
      <c r="E5" s="1079">
        <v>2200.3</v>
      </c>
      <c r="F5" s="2142"/>
      <c r="G5" s="2143"/>
      <c r="H5" s="2134"/>
    </row>
    <row r="6" spans="1:8" ht="22.5" customHeight="1">
      <c r="A6" s="2144" t="s">
        <v>682</v>
      </c>
      <c r="B6" s="1911">
        <v>1258</v>
      </c>
      <c r="C6" s="1911">
        <v>2457</v>
      </c>
      <c r="D6" s="792"/>
      <c r="E6" s="792"/>
      <c r="F6" s="1312"/>
      <c r="G6" s="1313"/>
      <c r="H6" s="101"/>
    </row>
    <row r="7" spans="1:8" ht="22.5" customHeight="1">
      <c r="A7" s="2144" t="s">
        <v>683</v>
      </c>
      <c r="B7" s="1911">
        <v>1254</v>
      </c>
      <c r="C7" s="1911">
        <v>4026</v>
      </c>
      <c r="D7" s="792"/>
      <c r="E7" s="792"/>
      <c r="F7" s="1312"/>
      <c r="G7" s="1313"/>
      <c r="H7" s="101"/>
    </row>
    <row r="8" spans="1:8" ht="22.5" customHeight="1">
      <c r="A8" s="2144" t="s">
        <v>684</v>
      </c>
      <c r="B8" s="1911">
        <v>663</v>
      </c>
      <c r="C8" s="1911">
        <v>1449</v>
      </c>
      <c r="D8" s="792"/>
      <c r="E8" s="792"/>
      <c r="F8" s="1312"/>
      <c r="G8" s="1313"/>
      <c r="H8" s="101"/>
    </row>
    <row r="9" spans="1:10" ht="22.5" customHeight="1">
      <c r="A9" s="2144" t="s">
        <v>685</v>
      </c>
      <c r="B9" s="1911">
        <v>571</v>
      </c>
      <c r="C9" s="1911">
        <v>1015</v>
      </c>
      <c r="D9" s="792"/>
      <c r="E9" s="792"/>
      <c r="F9" s="1312"/>
      <c r="G9" s="1313"/>
      <c r="H9" s="101"/>
      <c r="I9" s="2147"/>
      <c r="J9" s="2147"/>
    </row>
    <row r="10" spans="1:8" ht="22.5" customHeight="1">
      <c r="A10" s="2144" t="s">
        <v>686</v>
      </c>
      <c r="B10" s="1911">
        <v>450</v>
      </c>
      <c r="C10" s="1911">
        <v>590</v>
      </c>
      <c r="D10" s="792"/>
      <c r="E10" s="792"/>
      <c r="F10" s="1312"/>
      <c r="G10" s="1313"/>
      <c r="H10" s="101"/>
    </row>
    <row r="11" spans="1:8" ht="22.5" customHeight="1">
      <c r="A11" s="2144" t="s">
        <v>687</v>
      </c>
      <c r="B11" s="1911">
        <v>644</v>
      </c>
      <c r="C11" s="1911">
        <v>1556</v>
      </c>
      <c r="D11" s="792"/>
      <c r="E11" s="792"/>
      <c r="F11" s="1312"/>
      <c r="G11" s="1313"/>
      <c r="H11" s="101"/>
    </row>
    <row r="12" spans="1:8" ht="22.5" customHeight="1">
      <c r="A12" s="2144" t="s">
        <v>688</v>
      </c>
      <c r="B12" s="1911">
        <v>985</v>
      </c>
      <c r="C12" s="1911">
        <v>2063</v>
      </c>
      <c r="D12" s="792"/>
      <c r="E12" s="792">
        <v>2</v>
      </c>
      <c r="F12" s="1312"/>
      <c r="G12" s="1313"/>
      <c r="H12" s="101"/>
    </row>
    <row r="13" spans="1:8" ht="22.5" customHeight="1">
      <c r="A13" s="2144" t="s">
        <v>689</v>
      </c>
      <c r="B13" s="792">
        <v>106</v>
      </c>
      <c r="C13" s="792">
        <v>300</v>
      </c>
      <c r="D13" s="792"/>
      <c r="E13" s="792"/>
      <c r="F13" s="1312"/>
      <c r="G13" s="1313"/>
      <c r="H13" s="101"/>
    </row>
    <row r="14" spans="1:8" ht="22.5" customHeight="1">
      <c r="A14" s="2144" t="s">
        <v>690</v>
      </c>
      <c r="B14" s="1911">
        <v>255</v>
      </c>
      <c r="C14" s="1911">
        <v>520</v>
      </c>
      <c r="D14" s="792"/>
      <c r="E14" s="792"/>
      <c r="F14" s="1312"/>
      <c r="G14" s="1313"/>
      <c r="H14" s="101"/>
    </row>
    <row r="15" spans="1:8" ht="22.5" customHeight="1">
      <c r="A15" s="2144" t="s">
        <v>691</v>
      </c>
      <c r="B15" s="1911">
        <v>624</v>
      </c>
      <c r="C15" s="1911">
        <v>1552</v>
      </c>
      <c r="D15" s="792"/>
      <c r="E15" s="792"/>
      <c r="F15" s="1312"/>
      <c r="G15" s="1313"/>
      <c r="H15" s="101"/>
    </row>
    <row r="16" spans="1:8" ht="22.5" customHeight="1">
      <c r="A16" s="2144" t="s">
        <v>692</v>
      </c>
      <c r="B16" s="1911">
        <v>660</v>
      </c>
      <c r="C16" s="1911">
        <v>1504</v>
      </c>
      <c r="D16" s="792"/>
      <c r="E16" s="792"/>
      <c r="F16" s="1312"/>
      <c r="G16" s="1313"/>
      <c r="H16" s="101"/>
    </row>
    <row r="17" spans="1:8" ht="22.5" customHeight="1">
      <c r="A17" s="2144" t="s">
        <v>693</v>
      </c>
      <c r="B17" s="1911">
        <v>1195</v>
      </c>
      <c r="C17" s="1911">
        <v>2901</v>
      </c>
      <c r="D17" s="792"/>
      <c r="E17" s="792"/>
      <c r="F17" s="1312"/>
      <c r="G17" s="1313"/>
      <c r="H17" s="101"/>
    </row>
    <row r="18" spans="1:8" ht="22.5" customHeight="1">
      <c r="A18" s="2144" t="s">
        <v>694</v>
      </c>
      <c r="B18" s="1911">
        <v>1230</v>
      </c>
      <c r="C18" s="1911">
        <v>2946</v>
      </c>
      <c r="D18" s="792">
        <v>88.1</v>
      </c>
      <c r="E18" s="792"/>
      <c r="F18" s="1312"/>
      <c r="G18" s="1313"/>
      <c r="H18" s="101"/>
    </row>
    <row r="19" spans="1:8" ht="22.5" customHeight="1">
      <c r="A19" s="2144" t="s">
        <v>695</v>
      </c>
      <c r="B19" s="1911">
        <v>1164</v>
      </c>
      <c r="C19" s="1911">
        <v>2850</v>
      </c>
      <c r="D19" s="792"/>
      <c r="E19" s="792">
        <v>18</v>
      </c>
      <c r="F19" s="1312"/>
      <c r="G19" s="1313"/>
      <c r="H19" s="101"/>
    </row>
    <row r="20" spans="1:7" ht="22.5" customHeight="1">
      <c r="A20" s="2144" t="s">
        <v>696</v>
      </c>
      <c r="B20" s="1911">
        <v>1450</v>
      </c>
      <c r="C20" s="1911">
        <v>2889</v>
      </c>
      <c r="D20" s="792"/>
      <c r="E20" s="792">
        <v>14.9</v>
      </c>
      <c r="F20" s="1312"/>
      <c r="G20" s="1313"/>
    </row>
    <row r="21" spans="1:7" ht="22.5" customHeight="1">
      <c r="A21" s="2144" t="s">
        <v>697</v>
      </c>
      <c r="B21" s="1911">
        <v>378</v>
      </c>
      <c r="C21" s="1911">
        <v>852</v>
      </c>
      <c r="D21" s="792"/>
      <c r="E21" s="792"/>
      <c r="F21" s="1312"/>
      <c r="G21" s="1313"/>
    </row>
    <row r="22" spans="1:7" ht="22.5" customHeight="1">
      <c r="A22" s="2144" t="s">
        <v>698</v>
      </c>
      <c r="B22" s="1911">
        <v>256</v>
      </c>
      <c r="C22" s="1911">
        <v>491</v>
      </c>
      <c r="D22" s="792"/>
      <c r="E22" s="792"/>
      <c r="F22" s="1312"/>
      <c r="G22" s="1313"/>
    </row>
    <row r="23" spans="1:7" ht="22.5" customHeight="1">
      <c r="A23" s="2144" t="s">
        <v>699</v>
      </c>
      <c r="B23" s="1911">
        <v>810</v>
      </c>
      <c r="C23" s="1911">
        <v>3120</v>
      </c>
      <c r="D23" s="792"/>
      <c r="E23" s="792"/>
      <c r="F23" s="1312"/>
      <c r="G23" s="1313"/>
    </row>
    <row r="24" spans="1:7" ht="22.5" customHeight="1">
      <c r="A24" s="2144" t="s">
        <v>700</v>
      </c>
      <c r="B24" s="1911">
        <v>3072</v>
      </c>
      <c r="C24" s="1911">
        <v>6167</v>
      </c>
      <c r="D24" s="792"/>
      <c r="E24" s="792"/>
      <c r="F24" s="1312"/>
      <c r="G24" s="1313"/>
    </row>
    <row r="25" spans="1:7" ht="22.5" customHeight="1">
      <c r="A25" s="2144" t="s">
        <v>701</v>
      </c>
      <c r="B25" s="792"/>
      <c r="C25" s="792"/>
      <c r="D25" s="792"/>
      <c r="E25" s="792"/>
      <c r="F25" s="1312"/>
      <c r="G25" s="1313"/>
    </row>
    <row r="26" spans="1:7" ht="22.5" customHeight="1">
      <c r="A26" s="2144" t="s">
        <v>702</v>
      </c>
      <c r="B26" s="1911">
        <v>298</v>
      </c>
      <c r="C26" s="1911">
        <v>940</v>
      </c>
      <c r="D26" s="792">
        <v>0.7</v>
      </c>
      <c r="E26" s="792">
        <v>96</v>
      </c>
      <c r="F26" s="1312"/>
      <c r="G26" s="1313"/>
    </row>
    <row r="27" spans="1:7" ht="22.5" customHeight="1">
      <c r="A27" s="2144" t="s">
        <v>703</v>
      </c>
      <c r="B27" s="1911">
        <v>304</v>
      </c>
      <c r="C27" s="1911">
        <v>796</v>
      </c>
      <c r="D27" s="792"/>
      <c r="E27" s="792">
        <v>72.7</v>
      </c>
      <c r="F27" s="191"/>
      <c r="G27" s="192"/>
    </row>
    <row r="28" spans="1:7" ht="22.5" customHeight="1">
      <c r="A28" s="2144" t="s">
        <v>704</v>
      </c>
      <c r="B28" s="1911">
        <v>448</v>
      </c>
      <c r="C28" s="1911">
        <v>1044</v>
      </c>
      <c r="D28" s="792"/>
      <c r="E28" s="792"/>
      <c r="F28" s="1312"/>
      <c r="G28" s="1313"/>
    </row>
    <row r="29" spans="1:7" ht="22.5" customHeight="1">
      <c r="A29" s="2144" t="s">
        <v>705</v>
      </c>
      <c r="B29" s="1911">
        <v>148</v>
      </c>
      <c r="C29" s="1911">
        <v>395</v>
      </c>
      <c r="D29" s="792"/>
      <c r="E29" s="792">
        <v>583.8</v>
      </c>
      <c r="F29" s="1312"/>
      <c r="G29" s="1313"/>
    </row>
    <row r="30" spans="1:7" ht="22.5" customHeight="1">
      <c r="A30" s="2144" t="s">
        <v>706</v>
      </c>
      <c r="B30" s="1911">
        <v>272</v>
      </c>
      <c r="C30" s="1911">
        <v>810</v>
      </c>
      <c r="D30" s="792"/>
      <c r="E30" s="792">
        <v>700</v>
      </c>
      <c r="F30" s="1312"/>
      <c r="G30" s="1313"/>
    </row>
    <row r="31" spans="1:7" ht="22.5" customHeight="1">
      <c r="A31" s="2144" t="s">
        <v>707</v>
      </c>
      <c r="B31" s="1911">
        <v>874</v>
      </c>
      <c r="C31" s="1911">
        <v>2080</v>
      </c>
      <c r="D31" s="792">
        <v>20</v>
      </c>
      <c r="E31" s="792">
        <v>209</v>
      </c>
      <c r="F31" s="1312"/>
      <c r="G31" s="1313"/>
    </row>
    <row r="32" spans="1:7" ht="22.5" customHeight="1">
      <c r="A32" s="2144" t="s">
        <v>708</v>
      </c>
      <c r="B32" s="1911">
        <v>262</v>
      </c>
      <c r="C32" s="1911">
        <v>856</v>
      </c>
      <c r="D32" s="792">
        <v>4.3</v>
      </c>
      <c r="E32" s="792">
        <v>295.4</v>
      </c>
      <c r="F32" s="1312"/>
      <c r="G32" s="1313"/>
    </row>
    <row r="33" spans="1:7" ht="22.5" customHeight="1">
      <c r="A33" s="2144" t="s">
        <v>709</v>
      </c>
      <c r="B33" s="1911">
        <v>206</v>
      </c>
      <c r="C33" s="1911">
        <v>630</v>
      </c>
      <c r="D33" s="792">
        <v>33</v>
      </c>
      <c r="E33" s="792">
        <v>134</v>
      </c>
      <c r="F33" s="1312"/>
      <c r="G33" s="1313"/>
    </row>
    <row r="34" spans="1:7" ht="22.5" customHeight="1">
      <c r="A34" s="2144" t="s">
        <v>710</v>
      </c>
      <c r="B34" s="1911">
        <v>67</v>
      </c>
      <c r="C34" s="1911">
        <v>132</v>
      </c>
      <c r="D34" s="792"/>
      <c r="E34" s="792">
        <v>62</v>
      </c>
      <c r="F34" s="1312"/>
      <c r="G34" s="1313"/>
    </row>
    <row r="35" spans="1:7" ht="22.5" customHeight="1">
      <c r="A35" s="2144" t="s">
        <v>711</v>
      </c>
      <c r="B35" s="1911">
        <v>61</v>
      </c>
      <c r="C35" s="1911">
        <v>149</v>
      </c>
      <c r="D35" s="792">
        <v>2.6</v>
      </c>
      <c r="E35" s="792">
        <v>12.5</v>
      </c>
      <c r="F35" s="1312"/>
      <c r="G35" s="1313"/>
    </row>
    <row r="36" spans="1:7" ht="22.5" customHeight="1">
      <c r="A36" s="2145" t="s">
        <v>712</v>
      </c>
      <c r="B36" s="2146">
        <v>8377</v>
      </c>
      <c r="C36" s="2146">
        <v>18698</v>
      </c>
      <c r="D36" s="789">
        <v>521.9</v>
      </c>
      <c r="E36" s="789">
        <v>1184.9</v>
      </c>
      <c r="F36" s="2142">
        <v>71</v>
      </c>
      <c r="G36" s="2143"/>
    </row>
    <row r="37" spans="1:7" ht="22.5" customHeight="1">
      <c r="A37" s="2144" t="s">
        <v>713</v>
      </c>
      <c r="B37" s="1911">
        <v>757</v>
      </c>
      <c r="C37" s="1911">
        <v>1564</v>
      </c>
      <c r="D37" s="792">
        <v>11.9</v>
      </c>
      <c r="E37" s="792"/>
      <c r="F37" s="1312"/>
      <c r="G37" s="1313"/>
    </row>
    <row r="38" spans="1:7" ht="22.5" customHeight="1">
      <c r="A38" s="2144" t="s">
        <v>714</v>
      </c>
      <c r="B38" s="1911">
        <v>771</v>
      </c>
      <c r="C38" s="1911">
        <v>1968</v>
      </c>
      <c r="D38" s="792">
        <v>11.8</v>
      </c>
      <c r="E38" s="792"/>
      <c r="F38" s="1312"/>
      <c r="G38" s="1313"/>
    </row>
    <row r="39" spans="1:7" ht="22.5" customHeight="1">
      <c r="A39" s="2144" t="s">
        <v>715</v>
      </c>
      <c r="B39" s="1911">
        <v>1255</v>
      </c>
      <c r="C39" s="1911">
        <v>3300</v>
      </c>
      <c r="D39" s="792"/>
      <c r="E39" s="792">
        <v>270.5</v>
      </c>
      <c r="F39" s="1312"/>
      <c r="G39" s="1313"/>
    </row>
    <row r="40" spans="1:7" ht="22.5" customHeight="1">
      <c r="A40" s="2144" t="s">
        <v>716</v>
      </c>
      <c r="B40" s="1911">
        <v>1700</v>
      </c>
      <c r="C40" s="1911">
        <v>3700</v>
      </c>
      <c r="D40" s="792"/>
      <c r="E40" s="792">
        <v>241</v>
      </c>
      <c r="F40" s="1312"/>
      <c r="G40" s="1313"/>
    </row>
    <row r="41" spans="1:7" ht="22.5" customHeight="1">
      <c r="A41" s="2144" t="s">
        <v>717</v>
      </c>
      <c r="B41" s="1911">
        <v>332</v>
      </c>
      <c r="C41" s="1911">
        <v>832</v>
      </c>
      <c r="D41" s="792"/>
      <c r="E41" s="792"/>
      <c r="F41" s="1312"/>
      <c r="G41" s="1313"/>
    </row>
    <row r="42" spans="1:7" ht="22.5" customHeight="1">
      <c r="A42" s="2144" t="s">
        <v>718</v>
      </c>
      <c r="B42" s="1911">
        <v>430</v>
      </c>
      <c r="C42" s="1911">
        <v>940</v>
      </c>
      <c r="D42" s="792"/>
      <c r="E42" s="792"/>
      <c r="F42" s="1312"/>
      <c r="G42" s="1313"/>
    </row>
    <row r="43" spans="1:7" ht="22.5" customHeight="1">
      <c r="A43" s="2144" t="s">
        <v>719</v>
      </c>
      <c r="B43" s="1911">
        <v>397</v>
      </c>
      <c r="C43" s="1911">
        <v>762</v>
      </c>
      <c r="D43" s="792"/>
      <c r="E43" s="792">
        <v>35</v>
      </c>
      <c r="F43" s="1312"/>
      <c r="G43" s="1313"/>
    </row>
    <row r="44" spans="1:7" ht="22.5" customHeight="1">
      <c r="A44" s="2144" t="s">
        <v>720</v>
      </c>
      <c r="B44" s="1911">
        <v>286</v>
      </c>
      <c r="C44" s="1911">
        <v>733</v>
      </c>
      <c r="D44" s="792"/>
      <c r="E44" s="792"/>
      <c r="F44" s="1312"/>
      <c r="G44" s="1313"/>
    </row>
    <row r="45" spans="1:7" ht="22.5" customHeight="1">
      <c r="A45" s="2144" t="s">
        <v>721</v>
      </c>
      <c r="B45" s="1911">
        <v>160</v>
      </c>
      <c r="C45" s="1911">
        <v>423</v>
      </c>
      <c r="D45" s="792"/>
      <c r="E45" s="792"/>
      <c r="F45" s="1312"/>
      <c r="G45" s="1313"/>
    </row>
    <row r="46" spans="1:7" ht="22.5" customHeight="1">
      <c r="A46" s="2144" t="s">
        <v>722</v>
      </c>
      <c r="B46" s="1911">
        <v>630</v>
      </c>
      <c r="C46" s="1911">
        <v>1508</v>
      </c>
      <c r="D46" s="792"/>
      <c r="E46" s="792"/>
      <c r="F46" s="1312"/>
      <c r="G46" s="1313"/>
    </row>
    <row r="47" spans="1:7" ht="22.5" customHeight="1">
      <c r="A47" s="2144" t="s">
        <v>723</v>
      </c>
      <c r="B47" s="1911">
        <v>736</v>
      </c>
      <c r="C47" s="1911">
        <v>1040</v>
      </c>
      <c r="D47" s="792">
        <v>5.9</v>
      </c>
      <c r="E47" s="792">
        <v>404</v>
      </c>
      <c r="F47" s="1312"/>
      <c r="G47" s="1313"/>
    </row>
    <row r="48" spans="1:7" ht="22.5" customHeight="1">
      <c r="A48" s="2144" t="s">
        <v>724</v>
      </c>
      <c r="B48" s="1911">
        <v>166</v>
      </c>
      <c r="C48" s="1911">
        <v>371</v>
      </c>
      <c r="D48" s="792">
        <v>1</v>
      </c>
      <c r="E48" s="792">
        <v>50</v>
      </c>
      <c r="F48" s="1312"/>
      <c r="G48" s="1313"/>
    </row>
    <row r="49" spans="1:7" ht="22.5" customHeight="1">
      <c r="A49" s="2144" t="s">
        <v>725</v>
      </c>
      <c r="B49" s="1911">
        <v>80</v>
      </c>
      <c r="C49" s="1911">
        <v>176</v>
      </c>
      <c r="D49" s="792"/>
      <c r="E49" s="792">
        <v>11</v>
      </c>
      <c r="F49" s="1312"/>
      <c r="G49" s="1313"/>
    </row>
    <row r="50" spans="1:7" ht="22.5" customHeight="1">
      <c r="A50" s="2144" t="s">
        <v>726</v>
      </c>
      <c r="B50" s="1911">
        <v>67</v>
      </c>
      <c r="C50" s="1911">
        <v>147</v>
      </c>
      <c r="D50" s="792"/>
      <c r="E50" s="792">
        <v>36</v>
      </c>
      <c r="F50" s="191"/>
      <c r="G50" s="192"/>
    </row>
    <row r="51" spans="1:7" ht="22.5" customHeight="1">
      <c r="A51" s="2144" t="s">
        <v>727</v>
      </c>
      <c r="B51" s="1911">
        <v>66</v>
      </c>
      <c r="C51" s="1911">
        <v>156</v>
      </c>
      <c r="D51" s="792"/>
      <c r="E51" s="792">
        <v>12.3</v>
      </c>
      <c r="F51" s="1312"/>
      <c r="G51" s="1313"/>
    </row>
    <row r="52" spans="1:7" ht="22.5" customHeight="1">
      <c r="A52" s="2144" t="s">
        <v>728</v>
      </c>
      <c r="B52" s="1911">
        <v>57</v>
      </c>
      <c r="C52" s="1911">
        <v>130</v>
      </c>
      <c r="D52" s="792">
        <v>114.9</v>
      </c>
      <c r="E52" s="792">
        <v>6.8</v>
      </c>
      <c r="F52" s="1312">
        <v>43</v>
      </c>
      <c r="G52" s="1313"/>
    </row>
    <row r="53" spans="1:7" ht="22.5" customHeight="1">
      <c r="A53" s="2144" t="s">
        <v>729</v>
      </c>
      <c r="B53" s="1911">
        <v>114</v>
      </c>
      <c r="C53" s="1911">
        <v>184</v>
      </c>
      <c r="D53" s="792">
        <v>155.4</v>
      </c>
      <c r="E53" s="792">
        <v>1.5</v>
      </c>
      <c r="F53" s="1312">
        <v>28</v>
      </c>
      <c r="G53" s="1313"/>
    </row>
    <row r="54" spans="1:7" ht="22.5" customHeight="1">
      <c r="A54" s="2144" t="s">
        <v>730</v>
      </c>
      <c r="B54" s="1911">
        <v>53</v>
      </c>
      <c r="C54" s="1911">
        <v>140</v>
      </c>
      <c r="D54" s="792">
        <v>146.1</v>
      </c>
      <c r="E54" s="792">
        <v>7</v>
      </c>
      <c r="F54" s="1312" t="s">
        <v>731</v>
      </c>
      <c r="G54" s="1313"/>
    </row>
    <row r="55" spans="1:7" ht="22.5" customHeight="1">
      <c r="A55" s="2144" t="s">
        <v>732</v>
      </c>
      <c r="B55" s="1911">
        <v>116</v>
      </c>
      <c r="C55" s="1911">
        <v>234</v>
      </c>
      <c r="D55" s="792">
        <v>54.5</v>
      </c>
      <c r="E55" s="792">
        <v>9</v>
      </c>
      <c r="F55" s="1312" t="s">
        <v>731</v>
      </c>
      <c r="G55" s="1313"/>
    </row>
    <row r="56" spans="1:7" ht="22.5" customHeight="1">
      <c r="A56" s="2144" t="s">
        <v>733</v>
      </c>
      <c r="B56" s="1911">
        <v>91</v>
      </c>
      <c r="C56" s="1911">
        <v>147</v>
      </c>
      <c r="D56" s="792">
        <v>8</v>
      </c>
      <c r="E56" s="792">
        <v>23</v>
      </c>
      <c r="F56" s="1312" t="s">
        <v>731</v>
      </c>
      <c r="G56" s="1313"/>
    </row>
    <row r="57" spans="1:7" ht="22.5" customHeight="1">
      <c r="A57" s="2144" t="s">
        <v>734</v>
      </c>
      <c r="B57" s="1911">
        <v>113</v>
      </c>
      <c r="C57" s="1911">
        <v>243</v>
      </c>
      <c r="D57" s="792">
        <v>12</v>
      </c>
      <c r="E57" s="792">
        <v>77.8</v>
      </c>
      <c r="F57" s="1312"/>
      <c r="G57" s="1313"/>
    </row>
    <row r="58" spans="1:7" ht="22.5" customHeight="1">
      <c r="A58" s="2145" t="s">
        <v>735</v>
      </c>
      <c r="B58" s="2146">
        <v>9106</v>
      </c>
      <c r="C58" s="2146">
        <v>21816</v>
      </c>
      <c r="D58" s="789">
        <v>1010.5</v>
      </c>
      <c r="E58" s="789">
        <v>506.7</v>
      </c>
      <c r="F58" s="2142"/>
      <c r="G58" s="2143">
        <v>1209</v>
      </c>
    </row>
    <row r="59" spans="1:7" ht="22.5" customHeight="1">
      <c r="A59" s="2144" t="s">
        <v>736</v>
      </c>
      <c r="B59" s="1911">
        <v>1850</v>
      </c>
      <c r="C59" s="1911">
        <v>3000</v>
      </c>
      <c r="D59" s="792">
        <v>2</v>
      </c>
      <c r="E59" s="792"/>
      <c r="F59" s="1312"/>
      <c r="G59" s="1313"/>
    </row>
    <row r="60" spans="1:7" ht="22.5" customHeight="1">
      <c r="A60" s="2144" t="s">
        <v>737</v>
      </c>
      <c r="B60" s="1911">
        <v>163</v>
      </c>
      <c r="C60" s="1911">
        <v>432</v>
      </c>
      <c r="D60" s="792">
        <v>1</v>
      </c>
      <c r="E60" s="792">
        <v>10</v>
      </c>
      <c r="F60" s="1312" t="s">
        <v>731</v>
      </c>
      <c r="G60" s="1313">
        <v>5</v>
      </c>
    </row>
    <row r="61" spans="1:7" ht="22.5" customHeight="1">
      <c r="A61" s="2144" t="s">
        <v>738</v>
      </c>
      <c r="B61" s="1911">
        <v>210</v>
      </c>
      <c r="C61" s="1911">
        <v>576</v>
      </c>
      <c r="D61" s="792">
        <v>17.1</v>
      </c>
      <c r="E61" s="792">
        <v>79.5</v>
      </c>
      <c r="F61" s="1312" t="s">
        <v>731</v>
      </c>
      <c r="G61" s="1313">
        <v>75</v>
      </c>
    </row>
    <row r="62" spans="1:7" ht="22.5" customHeight="1">
      <c r="A62" s="2144" t="s">
        <v>739</v>
      </c>
      <c r="B62" s="1911">
        <v>256</v>
      </c>
      <c r="C62" s="1911">
        <v>612</v>
      </c>
      <c r="D62" s="792">
        <v>42.4</v>
      </c>
      <c r="E62" s="792">
        <v>1.6</v>
      </c>
      <c r="F62" s="1312"/>
      <c r="G62" s="1313"/>
    </row>
    <row r="63" spans="1:7" ht="22.5" customHeight="1">
      <c r="A63" s="2144" t="s">
        <v>740</v>
      </c>
      <c r="B63" s="1911">
        <v>214</v>
      </c>
      <c r="C63" s="1911">
        <v>611</v>
      </c>
      <c r="D63" s="792">
        <v>13</v>
      </c>
      <c r="E63" s="792">
        <v>15</v>
      </c>
      <c r="F63" s="1312" t="s">
        <v>731</v>
      </c>
      <c r="G63" s="1313">
        <v>456</v>
      </c>
    </row>
    <row r="64" spans="1:7" ht="22.5" customHeight="1">
      <c r="A64" s="2144" t="s">
        <v>741</v>
      </c>
      <c r="B64" s="1911">
        <v>240</v>
      </c>
      <c r="C64" s="1911">
        <v>596</v>
      </c>
      <c r="D64" s="792">
        <v>78</v>
      </c>
      <c r="E64" s="792"/>
      <c r="F64" s="1312" t="s">
        <v>731</v>
      </c>
      <c r="G64" s="1313">
        <v>80</v>
      </c>
    </row>
    <row r="65" spans="1:7" ht="22.5" customHeight="1">
      <c r="A65" s="2144" t="s">
        <v>742</v>
      </c>
      <c r="B65" s="1911">
        <v>668</v>
      </c>
      <c r="C65" s="1911">
        <v>1820</v>
      </c>
      <c r="D65" s="792">
        <v>430</v>
      </c>
      <c r="E65" s="792">
        <v>14</v>
      </c>
      <c r="F65" s="1312"/>
      <c r="G65" s="1313">
        <v>273</v>
      </c>
    </row>
    <row r="66" spans="1:7" ht="22.5" customHeight="1">
      <c r="A66" s="2144" t="s">
        <v>743</v>
      </c>
      <c r="B66" s="1911">
        <v>320</v>
      </c>
      <c r="C66" s="1911">
        <v>878</v>
      </c>
      <c r="D66" s="792"/>
      <c r="E66" s="792">
        <v>3</v>
      </c>
      <c r="F66" s="1312"/>
      <c r="G66" s="1313"/>
    </row>
    <row r="67" spans="1:7" ht="22.5" customHeight="1">
      <c r="A67" s="2144" t="s">
        <v>744</v>
      </c>
      <c r="B67" s="1911">
        <v>87</v>
      </c>
      <c r="C67" s="1911">
        <v>185</v>
      </c>
      <c r="D67" s="792">
        <v>21.7</v>
      </c>
      <c r="E67" s="792"/>
      <c r="F67" s="1312"/>
      <c r="G67" s="1313"/>
    </row>
    <row r="68" spans="1:7" ht="22.5" customHeight="1">
      <c r="A68" s="2144" t="s">
        <v>745</v>
      </c>
      <c r="B68" s="1911">
        <v>260</v>
      </c>
      <c r="C68" s="1911">
        <v>780</v>
      </c>
      <c r="D68" s="792">
        <v>13.7</v>
      </c>
      <c r="E68" s="792"/>
      <c r="F68" s="1312"/>
      <c r="G68" s="1313"/>
    </row>
    <row r="69" spans="1:7" ht="22.5" customHeight="1">
      <c r="A69" s="2144" t="s">
        <v>746</v>
      </c>
      <c r="B69" s="1911">
        <v>535</v>
      </c>
      <c r="C69" s="1911">
        <v>1090</v>
      </c>
      <c r="D69" s="792"/>
      <c r="E69" s="792"/>
      <c r="F69" s="1312"/>
      <c r="G69" s="1313"/>
    </row>
    <row r="70" spans="1:7" ht="22.5" customHeight="1">
      <c r="A70" s="2144" t="s">
        <v>747</v>
      </c>
      <c r="B70" s="1911">
        <v>841</v>
      </c>
      <c r="C70" s="1911">
        <v>2311</v>
      </c>
      <c r="D70" s="792">
        <v>343</v>
      </c>
      <c r="E70" s="792">
        <v>9.3</v>
      </c>
      <c r="F70" s="1312"/>
      <c r="G70" s="1313">
        <v>23</v>
      </c>
    </row>
    <row r="71" spans="1:7" ht="22.5" customHeight="1">
      <c r="A71" s="2144" t="s">
        <v>748</v>
      </c>
      <c r="B71" s="1911">
        <v>275</v>
      </c>
      <c r="C71" s="1911">
        <v>712</v>
      </c>
      <c r="D71" s="792">
        <v>71.5</v>
      </c>
      <c r="E71" s="792">
        <v>12.5</v>
      </c>
      <c r="F71" s="1312"/>
      <c r="G71" s="1313">
        <v>101</v>
      </c>
    </row>
    <row r="72" spans="1:7" ht="22.5" customHeight="1">
      <c r="A72" s="2144" t="s">
        <v>749</v>
      </c>
      <c r="B72" s="1911">
        <v>374</v>
      </c>
      <c r="C72" s="1911">
        <v>1012</v>
      </c>
      <c r="D72" s="792">
        <v>20</v>
      </c>
      <c r="E72" s="792">
        <v>17.1</v>
      </c>
      <c r="F72" s="1312"/>
      <c r="G72" s="1313"/>
    </row>
    <row r="73" spans="1:7" ht="22.5" customHeight="1">
      <c r="A73" s="2144" t="s">
        <v>750</v>
      </c>
      <c r="B73" s="1911">
        <v>590</v>
      </c>
      <c r="C73" s="1911">
        <v>1400</v>
      </c>
      <c r="D73" s="792">
        <v>149.1</v>
      </c>
      <c r="E73" s="792">
        <v>27</v>
      </c>
      <c r="F73" s="1312"/>
      <c r="G73" s="1313">
        <v>183</v>
      </c>
    </row>
    <row r="74" spans="1:7" ht="22.5" customHeight="1">
      <c r="A74" s="2144" t="s">
        <v>751</v>
      </c>
      <c r="B74" s="1911">
        <v>1120</v>
      </c>
      <c r="C74" s="1911">
        <v>3000</v>
      </c>
      <c r="D74" s="792">
        <v>25.8</v>
      </c>
      <c r="E74" s="792">
        <v>57</v>
      </c>
      <c r="F74" s="1312" t="s">
        <v>731</v>
      </c>
      <c r="G74" s="1313">
        <v>13</v>
      </c>
    </row>
    <row r="75" spans="1:7" ht="22.5" customHeight="1">
      <c r="A75" s="2144" t="s">
        <v>752</v>
      </c>
      <c r="B75" s="1911">
        <v>323</v>
      </c>
      <c r="C75" s="1911">
        <v>751</v>
      </c>
      <c r="D75" s="792">
        <v>9.7</v>
      </c>
      <c r="E75" s="792">
        <v>235</v>
      </c>
      <c r="F75" s="1312" t="s">
        <v>731</v>
      </c>
      <c r="G75" s="1313"/>
    </row>
    <row r="76" spans="1:7" ht="22.5" customHeight="1">
      <c r="A76" s="2144" t="s">
        <v>753</v>
      </c>
      <c r="B76" s="1911">
        <v>780</v>
      </c>
      <c r="C76" s="1911">
        <v>2050</v>
      </c>
      <c r="D76" s="792">
        <v>57</v>
      </c>
      <c r="E76" s="792">
        <v>25.5</v>
      </c>
      <c r="F76" s="1312"/>
      <c r="G76" s="1313"/>
    </row>
    <row r="77" spans="1:7" ht="22.5" customHeight="1">
      <c r="A77" s="2145" t="s">
        <v>754</v>
      </c>
      <c r="B77" s="2146">
        <v>8481</v>
      </c>
      <c r="C77" s="2146">
        <v>20062</v>
      </c>
      <c r="D77" s="789">
        <v>4944.729</v>
      </c>
      <c r="E77" s="789">
        <v>674.9</v>
      </c>
      <c r="F77" s="2142">
        <v>15855</v>
      </c>
      <c r="G77" s="2143"/>
    </row>
    <row r="78" spans="1:7" ht="22.5" customHeight="1">
      <c r="A78" s="2144" t="s">
        <v>755</v>
      </c>
      <c r="B78" s="1911">
        <v>1572</v>
      </c>
      <c r="C78" s="1911">
        <v>3920</v>
      </c>
      <c r="D78" s="792">
        <v>735</v>
      </c>
      <c r="E78" s="792">
        <v>420.3</v>
      </c>
      <c r="F78" s="1312"/>
      <c r="G78" s="1313"/>
    </row>
    <row r="79" spans="1:7" ht="22.5" customHeight="1">
      <c r="A79" s="2144" t="s">
        <v>756</v>
      </c>
      <c r="B79" s="1911">
        <v>995</v>
      </c>
      <c r="C79" s="1911">
        <v>1922</v>
      </c>
      <c r="D79" s="792">
        <v>220</v>
      </c>
      <c r="E79" s="792">
        <v>33</v>
      </c>
      <c r="F79" s="1312"/>
      <c r="G79" s="1313"/>
    </row>
    <row r="80" spans="1:7" ht="22.5" customHeight="1">
      <c r="A80" s="2144" t="s">
        <v>757</v>
      </c>
      <c r="B80" s="1911">
        <v>1210</v>
      </c>
      <c r="C80" s="1911">
        <v>2461</v>
      </c>
      <c r="D80" s="792">
        <v>301.8</v>
      </c>
      <c r="E80" s="792">
        <v>9</v>
      </c>
      <c r="F80" s="1312"/>
      <c r="G80" s="1313"/>
    </row>
    <row r="81" spans="1:7" ht="22.5" customHeight="1">
      <c r="A81" s="2144" t="s">
        <v>758</v>
      </c>
      <c r="B81" s="1911">
        <v>863</v>
      </c>
      <c r="C81" s="1911">
        <v>1982</v>
      </c>
      <c r="D81" s="792">
        <v>40.4</v>
      </c>
      <c r="E81" s="792">
        <v>33.5</v>
      </c>
      <c r="F81" s="1312"/>
      <c r="G81" s="1313"/>
    </row>
    <row r="82" spans="1:7" ht="22.5" customHeight="1">
      <c r="A82" s="2144" t="s">
        <v>759</v>
      </c>
      <c r="B82" s="1911">
        <v>310</v>
      </c>
      <c r="C82" s="1911">
        <v>764</v>
      </c>
      <c r="D82" s="792">
        <v>57.5</v>
      </c>
      <c r="E82" s="792">
        <v>6</v>
      </c>
      <c r="F82" s="1312"/>
      <c r="G82" s="1313"/>
    </row>
    <row r="83" spans="1:7" ht="22.5" customHeight="1">
      <c r="A83" s="2144" t="s">
        <v>760</v>
      </c>
      <c r="B83" s="1911">
        <v>577</v>
      </c>
      <c r="C83" s="1911">
        <v>1591</v>
      </c>
      <c r="D83" s="792">
        <v>195.1</v>
      </c>
      <c r="E83" s="792">
        <v>0.8</v>
      </c>
      <c r="F83" s="1312"/>
      <c r="G83" s="1313"/>
    </row>
    <row r="84" spans="1:7" ht="22.5" customHeight="1">
      <c r="A84" s="2144" t="s">
        <v>761</v>
      </c>
      <c r="B84" s="1911">
        <v>604</v>
      </c>
      <c r="C84" s="1911">
        <v>1422</v>
      </c>
      <c r="D84" s="792">
        <v>660.3</v>
      </c>
      <c r="E84" s="792">
        <v>49.5</v>
      </c>
      <c r="F84" s="1312"/>
      <c r="G84" s="1313"/>
    </row>
    <row r="85" spans="1:7" ht="22.5" customHeight="1">
      <c r="A85" s="2144" t="s">
        <v>762</v>
      </c>
      <c r="B85" s="1911">
        <v>561</v>
      </c>
      <c r="C85" s="1911">
        <v>1237</v>
      </c>
      <c r="D85" s="792">
        <v>692.7</v>
      </c>
      <c r="E85" s="792">
        <v>2</v>
      </c>
      <c r="F85" s="1312"/>
      <c r="G85" s="1313"/>
    </row>
    <row r="86" spans="1:7" ht="22.5" customHeight="1">
      <c r="A86" s="2144" t="s">
        <v>763</v>
      </c>
      <c r="B86" s="1911">
        <v>562</v>
      </c>
      <c r="C86" s="1911">
        <v>1635</v>
      </c>
      <c r="D86" s="792">
        <v>467</v>
      </c>
      <c r="E86" s="792">
        <v>29.8</v>
      </c>
      <c r="F86" s="1312"/>
      <c r="G86" s="1313"/>
    </row>
    <row r="87" spans="1:7" ht="22.5" customHeight="1">
      <c r="A87" s="2144" t="s">
        <v>764</v>
      </c>
      <c r="B87" s="1911">
        <v>175</v>
      </c>
      <c r="C87" s="1911">
        <v>363</v>
      </c>
      <c r="D87" s="792">
        <v>125.85</v>
      </c>
      <c r="E87" s="792">
        <v>15</v>
      </c>
      <c r="F87" s="1312"/>
      <c r="G87" s="1313"/>
    </row>
    <row r="88" spans="1:7" ht="22.5" customHeight="1">
      <c r="A88" s="2144" t="s">
        <v>765</v>
      </c>
      <c r="B88" s="1911">
        <v>98</v>
      </c>
      <c r="C88" s="1911">
        <v>249</v>
      </c>
      <c r="D88" s="792">
        <v>114</v>
      </c>
      <c r="E88" s="792"/>
      <c r="F88" s="1312"/>
      <c r="G88" s="1313"/>
    </row>
    <row r="89" spans="1:7" ht="22.5" customHeight="1">
      <c r="A89" s="2144" t="s">
        <v>766</v>
      </c>
      <c r="B89" s="1911">
        <v>249</v>
      </c>
      <c r="C89" s="1911">
        <v>672</v>
      </c>
      <c r="D89" s="792">
        <v>360.7</v>
      </c>
      <c r="E89" s="792">
        <v>1</v>
      </c>
      <c r="F89" s="1312">
        <v>15855</v>
      </c>
      <c r="G89" s="1313" t="s">
        <v>731</v>
      </c>
    </row>
    <row r="90" spans="1:7" ht="22.5" customHeight="1">
      <c r="A90" s="2144" t="s">
        <v>767</v>
      </c>
      <c r="B90" s="1911">
        <v>197</v>
      </c>
      <c r="C90" s="1911">
        <v>532</v>
      </c>
      <c r="D90" s="792">
        <v>256.8</v>
      </c>
      <c r="E90" s="792"/>
      <c r="F90" s="1312"/>
      <c r="G90" s="1313"/>
    </row>
    <row r="91" spans="1:7" ht="22.5" customHeight="1">
      <c r="A91" s="2144" t="s">
        <v>768</v>
      </c>
      <c r="B91" s="1911">
        <v>264</v>
      </c>
      <c r="C91" s="1911">
        <v>756</v>
      </c>
      <c r="D91" s="792">
        <v>523.5</v>
      </c>
      <c r="E91" s="792">
        <v>75</v>
      </c>
      <c r="F91" s="1312"/>
      <c r="G91" s="1313"/>
    </row>
    <row r="92" spans="1:7" ht="22.5" customHeight="1">
      <c r="A92" s="2144" t="s">
        <v>769</v>
      </c>
      <c r="B92" s="1911">
        <v>244</v>
      </c>
      <c r="C92" s="1911">
        <v>556</v>
      </c>
      <c r="D92" s="792">
        <v>194.079</v>
      </c>
      <c r="E92" s="792"/>
      <c r="F92" s="1312"/>
      <c r="G92" s="1313"/>
    </row>
    <row r="93" spans="1:7" ht="22.5" customHeight="1">
      <c r="A93" s="2144" t="s">
        <v>770</v>
      </c>
      <c r="B93" s="1911"/>
      <c r="C93" s="1911"/>
      <c r="D93" s="792"/>
      <c r="E93" s="792"/>
      <c r="F93" s="1312"/>
      <c r="G93" s="1313"/>
    </row>
    <row r="94" spans="1:8" ht="22.5" customHeight="1">
      <c r="A94" s="2145" t="s">
        <v>771</v>
      </c>
      <c r="B94" s="2146">
        <v>7423</v>
      </c>
      <c r="C94" s="2146">
        <v>19868</v>
      </c>
      <c r="D94" s="789">
        <v>2756.257</v>
      </c>
      <c r="E94" s="789">
        <v>304.8</v>
      </c>
      <c r="F94" s="2142">
        <v>297</v>
      </c>
      <c r="G94" s="2143">
        <v>598</v>
      </c>
      <c r="H94" s="2148"/>
    </row>
    <row r="95" spans="1:7" ht="22.5" customHeight="1">
      <c r="A95" s="2144" t="s">
        <v>772</v>
      </c>
      <c r="B95" s="1911">
        <v>1082</v>
      </c>
      <c r="C95" s="1911">
        <v>2664</v>
      </c>
      <c r="D95" s="792">
        <v>36</v>
      </c>
      <c r="E95" s="792">
        <v>85</v>
      </c>
      <c r="F95" s="1312">
        <v>41</v>
      </c>
      <c r="G95" s="1313"/>
    </row>
    <row r="96" spans="1:7" ht="22.5" customHeight="1">
      <c r="A96" s="2144" t="s">
        <v>773</v>
      </c>
      <c r="B96" s="1911">
        <v>1051</v>
      </c>
      <c r="C96" s="1911">
        <v>3155</v>
      </c>
      <c r="D96" s="792"/>
      <c r="E96" s="792">
        <v>26</v>
      </c>
      <c r="F96" s="1312"/>
      <c r="G96" s="1313" t="s">
        <v>731</v>
      </c>
    </row>
    <row r="97" spans="1:7" ht="22.5" customHeight="1">
      <c r="A97" s="2144" t="s">
        <v>774</v>
      </c>
      <c r="B97" s="1911">
        <v>195</v>
      </c>
      <c r="C97" s="1911">
        <v>602</v>
      </c>
      <c r="D97" s="792">
        <v>38</v>
      </c>
      <c r="E97" s="792">
        <v>8.6</v>
      </c>
      <c r="F97" s="191"/>
      <c r="G97" s="1313"/>
    </row>
    <row r="98" spans="1:7" ht="22.5" customHeight="1">
      <c r="A98" s="2144" t="s">
        <v>775</v>
      </c>
      <c r="B98" s="1911">
        <v>626</v>
      </c>
      <c r="C98" s="1911">
        <v>1694</v>
      </c>
      <c r="D98" s="792">
        <v>174.557</v>
      </c>
      <c r="E98" s="792">
        <v>60</v>
      </c>
      <c r="F98" s="1312"/>
      <c r="G98" s="1313"/>
    </row>
    <row r="99" spans="1:7" ht="22.5" customHeight="1">
      <c r="A99" s="2144" t="s">
        <v>776</v>
      </c>
      <c r="B99" s="1911">
        <v>296</v>
      </c>
      <c r="C99" s="1911">
        <v>953</v>
      </c>
      <c r="D99" s="792">
        <v>121.30000000000001</v>
      </c>
      <c r="E99" s="792">
        <v>0.6</v>
      </c>
      <c r="F99" s="1312" t="s">
        <v>731</v>
      </c>
      <c r="G99" s="1313">
        <v>29</v>
      </c>
    </row>
    <row r="100" spans="1:7" ht="22.5" customHeight="1">
      <c r="A100" s="2144" t="s">
        <v>777</v>
      </c>
      <c r="B100" s="1911">
        <v>360</v>
      </c>
      <c r="C100" s="1911">
        <v>703</v>
      </c>
      <c r="D100" s="792">
        <v>393.5</v>
      </c>
      <c r="E100" s="792">
        <v>1.4</v>
      </c>
      <c r="F100" s="1312">
        <v>49</v>
      </c>
      <c r="G100" s="1313">
        <v>239</v>
      </c>
    </row>
    <row r="101" spans="1:7" ht="22.5" customHeight="1">
      <c r="A101" s="2144" t="s">
        <v>778</v>
      </c>
      <c r="B101" s="1911">
        <v>132</v>
      </c>
      <c r="C101" s="1911">
        <v>369</v>
      </c>
      <c r="D101" s="792"/>
      <c r="E101" s="792"/>
      <c r="F101" s="1312"/>
      <c r="G101" s="1313"/>
    </row>
    <row r="102" spans="1:7" ht="22.5" customHeight="1">
      <c r="A102" s="2144" t="s">
        <v>779</v>
      </c>
      <c r="B102" s="1911">
        <v>305</v>
      </c>
      <c r="C102" s="1911">
        <v>733</v>
      </c>
      <c r="D102" s="792">
        <v>256.6</v>
      </c>
      <c r="E102" s="792"/>
      <c r="F102" s="1312"/>
      <c r="G102" s="1313" t="s">
        <v>731</v>
      </c>
    </row>
    <row r="103" spans="1:7" ht="22.5" customHeight="1">
      <c r="A103" s="2144" t="s">
        <v>780</v>
      </c>
      <c r="B103" s="1911">
        <v>430</v>
      </c>
      <c r="C103" s="1911">
        <v>1224</v>
      </c>
      <c r="D103" s="792">
        <v>590</v>
      </c>
      <c r="E103" s="792">
        <v>2.2</v>
      </c>
      <c r="F103" s="1312">
        <v>63</v>
      </c>
      <c r="G103" s="1313">
        <v>188</v>
      </c>
    </row>
    <row r="104" spans="1:7" ht="22.5" customHeight="1">
      <c r="A104" s="2144" t="s">
        <v>781</v>
      </c>
      <c r="B104" s="1911">
        <v>151</v>
      </c>
      <c r="C104" s="1911">
        <v>506</v>
      </c>
      <c r="D104" s="792"/>
      <c r="E104" s="792"/>
      <c r="F104" s="1312"/>
      <c r="G104" s="1313" t="s">
        <v>731</v>
      </c>
    </row>
    <row r="105" spans="1:7" ht="22.5" customHeight="1">
      <c r="A105" s="2144" t="s">
        <v>782</v>
      </c>
      <c r="B105" s="1911">
        <v>4</v>
      </c>
      <c r="C105" s="1911">
        <v>7</v>
      </c>
      <c r="D105" s="792"/>
      <c r="E105" s="792">
        <v>2</v>
      </c>
      <c r="F105" s="1312"/>
      <c r="G105" s="1313"/>
    </row>
    <row r="106" spans="1:7" ht="22.5" customHeight="1">
      <c r="A106" s="2144" t="s">
        <v>783</v>
      </c>
      <c r="B106" s="1911">
        <v>254</v>
      </c>
      <c r="C106" s="1911">
        <v>839</v>
      </c>
      <c r="D106" s="792"/>
      <c r="E106" s="792"/>
      <c r="F106" s="1312">
        <v>144</v>
      </c>
      <c r="G106" s="1313">
        <v>142</v>
      </c>
    </row>
    <row r="107" spans="1:7" ht="22.5" customHeight="1">
      <c r="A107" s="2144" t="s">
        <v>784</v>
      </c>
      <c r="B107" s="1911">
        <v>1440</v>
      </c>
      <c r="C107" s="1911">
        <v>3365</v>
      </c>
      <c r="D107" s="792">
        <v>323</v>
      </c>
      <c r="E107" s="792">
        <v>115</v>
      </c>
      <c r="F107" s="1312"/>
      <c r="G107" s="1313"/>
    </row>
    <row r="108" spans="1:7" ht="22.5" customHeight="1">
      <c r="A108" s="2144" t="s">
        <v>785</v>
      </c>
      <c r="B108" s="1911">
        <v>661</v>
      </c>
      <c r="C108" s="1911">
        <v>1885</v>
      </c>
      <c r="D108" s="792">
        <v>221.10000000000002</v>
      </c>
      <c r="E108" s="792">
        <v>4</v>
      </c>
      <c r="F108" s="1312"/>
      <c r="G108" s="1313"/>
    </row>
    <row r="109" spans="1:7" ht="22.5" customHeight="1">
      <c r="A109" s="2144" t="s">
        <v>786</v>
      </c>
      <c r="B109" s="1911">
        <v>436</v>
      </c>
      <c r="C109" s="1911">
        <v>1169</v>
      </c>
      <c r="D109" s="792">
        <v>602.2</v>
      </c>
      <c r="E109" s="792"/>
      <c r="F109" s="1312"/>
      <c r="G109" s="1313"/>
    </row>
    <row r="110" spans="1:8" s="2121" customFormat="1" ht="22.5" customHeight="1">
      <c r="A110" s="2145" t="s">
        <v>787</v>
      </c>
      <c r="B110" s="2146">
        <v>6891</v>
      </c>
      <c r="C110" s="2146">
        <v>18740</v>
      </c>
      <c r="D110" s="789">
        <v>1721.0800000000002</v>
      </c>
      <c r="E110" s="789">
        <v>5116</v>
      </c>
      <c r="F110" s="2142">
        <v>3483</v>
      </c>
      <c r="G110" s="2143">
        <v>26</v>
      </c>
      <c r="H110" s="2148"/>
    </row>
    <row r="111" spans="1:7" ht="22.5" customHeight="1">
      <c r="A111" s="2144" t="s">
        <v>788</v>
      </c>
      <c r="B111" s="1911">
        <v>784</v>
      </c>
      <c r="C111" s="1911">
        <v>2583</v>
      </c>
      <c r="D111" s="792">
        <v>92.3</v>
      </c>
      <c r="E111" s="792">
        <v>296.5</v>
      </c>
      <c r="F111" s="1312">
        <v>581</v>
      </c>
      <c r="G111" s="1313"/>
    </row>
    <row r="112" spans="1:7" ht="22.5" customHeight="1">
      <c r="A112" s="2144" t="s">
        <v>789</v>
      </c>
      <c r="B112" s="1911">
        <v>605</v>
      </c>
      <c r="C112" s="1911">
        <v>1700</v>
      </c>
      <c r="D112" s="792">
        <v>222.7</v>
      </c>
      <c r="E112" s="792">
        <v>341.8</v>
      </c>
      <c r="F112" s="1312">
        <v>2</v>
      </c>
      <c r="G112" s="1313"/>
    </row>
    <row r="113" spans="1:7" ht="22.5" customHeight="1">
      <c r="A113" s="2144" t="s">
        <v>790</v>
      </c>
      <c r="B113" s="1911">
        <v>172</v>
      </c>
      <c r="C113" s="1911">
        <v>469</v>
      </c>
      <c r="D113" s="792">
        <v>6.3</v>
      </c>
      <c r="E113" s="792">
        <v>72</v>
      </c>
      <c r="F113" s="1312">
        <v>520</v>
      </c>
      <c r="G113" s="1313"/>
    </row>
    <row r="114" spans="1:7" ht="22.5" customHeight="1">
      <c r="A114" s="2144" t="s">
        <v>791</v>
      </c>
      <c r="B114" s="1911">
        <v>195</v>
      </c>
      <c r="C114" s="1911">
        <v>573</v>
      </c>
      <c r="D114" s="792"/>
      <c r="E114" s="792"/>
      <c r="F114" s="1312">
        <v>9</v>
      </c>
      <c r="G114" s="1313">
        <v>10</v>
      </c>
    </row>
    <row r="115" spans="1:7" ht="22.5" customHeight="1">
      <c r="A115" s="2144" t="s">
        <v>792</v>
      </c>
      <c r="B115" s="1911">
        <v>348</v>
      </c>
      <c r="C115" s="1911">
        <v>807</v>
      </c>
      <c r="D115" s="792">
        <v>10.8</v>
      </c>
      <c r="E115" s="792">
        <v>30.5</v>
      </c>
      <c r="F115" s="1312">
        <v>797</v>
      </c>
      <c r="G115" s="1313"/>
    </row>
    <row r="116" spans="1:7" ht="22.5" customHeight="1">
      <c r="A116" s="2144" t="s">
        <v>793</v>
      </c>
      <c r="B116" s="1911">
        <v>370</v>
      </c>
      <c r="C116" s="1911">
        <v>1133</v>
      </c>
      <c r="D116" s="792">
        <v>10.4</v>
      </c>
      <c r="E116" s="792">
        <v>534.5</v>
      </c>
      <c r="F116" s="1312">
        <v>229</v>
      </c>
      <c r="G116" s="1313" t="s">
        <v>731</v>
      </c>
    </row>
    <row r="117" spans="1:7" ht="22.5" customHeight="1">
      <c r="A117" s="2144" t="s">
        <v>794</v>
      </c>
      <c r="B117" s="1911">
        <v>445</v>
      </c>
      <c r="C117" s="1911">
        <v>1365</v>
      </c>
      <c r="D117" s="792">
        <v>679.8</v>
      </c>
      <c r="E117" s="792">
        <v>24</v>
      </c>
      <c r="F117" s="1312">
        <v>931</v>
      </c>
      <c r="G117" s="1313"/>
    </row>
    <row r="118" spans="1:7" ht="22.5" customHeight="1">
      <c r="A118" s="2144" t="s">
        <v>795</v>
      </c>
      <c r="B118" s="1911">
        <v>290</v>
      </c>
      <c r="C118" s="1911">
        <v>665</v>
      </c>
      <c r="D118" s="792">
        <v>73.5</v>
      </c>
      <c r="E118" s="792">
        <v>78</v>
      </c>
      <c r="F118" s="1312">
        <v>51</v>
      </c>
      <c r="G118" s="1313"/>
    </row>
    <row r="119" spans="1:7" ht="22.5" customHeight="1">
      <c r="A119" s="2144" t="s">
        <v>796</v>
      </c>
      <c r="B119" s="1911">
        <v>85</v>
      </c>
      <c r="C119" s="1911">
        <v>190</v>
      </c>
      <c r="D119" s="792">
        <v>0.8</v>
      </c>
      <c r="E119" s="792">
        <v>18.7</v>
      </c>
      <c r="F119" s="1312">
        <v>13</v>
      </c>
      <c r="G119" s="1313"/>
    </row>
    <row r="120" spans="1:7" ht="22.5" customHeight="1">
      <c r="A120" s="2144" t="s">
        <v>797</v>
      </c>
      <c r="B120" s="1911">
        <v>105</v>
      </c>
      <c r="C120" s="1911">
        <v>240</v>
      </c>
      <c r="D120" s="792"/>
      <c r="E120" s="792">
        <v>115</v>
      </c>
      <c r="F120" s="1312">
        <v>75</v>
      </c>
      <c r="G120" s="192"/>
    </row>
    <row r="121" spans="1:7" ht="22.5" customHeight="1">
      <c r="A121" s="2144" t="s">
        <v>798</v>
      </c>
      <c r="B121" s="1911">
        <v>320</v>
      </c>
      <c r="C121" s="1911">
        <v>753</v>
      </c>
      <c r="D121" s="792">
        <v>171.28</v>
      </c>
      <c r="E121" s="792">
        <v>278</v>
      </c>
      <c r="F121" s="1312">
        <v>97</v>
      </c>
      <c r="G121" s="1313">
        <v>5</v>
      </c>
    </row>
    <row r="122" spans="1:7" ht="22.5" customHeight="1">
      <c r="A122" s="2144" t="s">
        <v>799</v>
      </c>
      <c r="B122" s="1911">
        <v>153</v>
      </c>
      <c r="C122" s="1911">
        <v>418</v>
      </c>
      <c r="D122" s="792">
        <v>59</v>
      </c>
      <c r="E122" s="792">
        <v>415</v>
      </c>
      <c r="F122" s="1312">
        <v>9</v>
      </c>
      <c r="G122" s="1313"/>
    </row>
    <row r="123" spans="1:7" ht="22.5" customHeight="1">
      <c r="A123" s="2144" t="s">
        <v>800</v>
      </c>
      <c r="B123" s="1911">
        <v>120</v>
      </c>
      <c r="C123" s="1911">
        <v>310</v>
      </c>
      <c r="D123" s="792">
        <v>21.2</v>
      </c>
      <c r="E123" s="792">
        <v>622.5</v>
      </c>
      <c r="F123" s="1312"/>
      <c r="G123" s="1313"/>
    </row>
    <row r="124" spans="1:7" ht="22.5" customHeight="1">
      <c r="A124" s="2144" t="s">
        <v>801</v>
      </c>
      <c r="B124" s="1911">
        <v>85</v>
      </c>
      <c r="C124" s="1911">
        <v>206</v>
      </c>
      <c r="D124" s="792">
        <v>23</v>
      </c>
      <c r="E124" s="792">
        <v>397</v>
      </c>
      <c r="F124" s="1312">
        <v>30</v>
      </c>
      <c r="G124" s="192"/>
    </row>
    <row r="125" spans="1:7" ht="22.5" customHeight="1">
      <c r="A125" s="2144" t="s">
        <v>802</v>
      </c>
      <c r="B125" s="1911">
        <v>395</v>
      </c>
      <c r="C125" s="1911">
        <v>1170</v>
      </c>
      <c r="D125" s="792">
        <v>8.4</v>
      </c>
      <c r="E125" s="792">
        <v>54.6</v>
      </c>
      <c r="F125" s="1312" t="s">
        <v>731</v>
      </c>
      <c r="G125" s="1313"/>
    </row>
    <row r="126" spans="1:7" ht="22.5" customHeight="1">
      <c r="A126" s="2144" t="s">
        <v>803</v>
      </c>
      <c r="B126" s="1911">
        <v>230</v>
      </c>
      <c r="C126" s="1911">
        <v>545</v>
      </c>
      <c r="D126" s="792">
        <v>28.8</v>
      </c>
      <c r="E126" s="792">
        <v>146.4</v>
      </c>
      <c r="F126" s="1312">
        <v>10</v>
      </c>
      <c r="G126" s="1313">
        <v>11</v>
      </c>
    </row>
    <row r="127" spans="1:7" ht="22.5" customHeight="1">
      <c r="A127" s="2144" t="s">
        <v>804</v>
      </c>
      <c r="B127" s="1911">
        <v>880</v>
      </c>
      <c r="C127" s="1911">
        <v>2410</v>
      </c>
      <c r="D127" s="792">
        <v>28</v>
      </c>
      <c r="E127" s="792">
        <v>270</v>
      </c>
      <c r="F127" s="1312">
        <v>126</v>
      </c>
      <c r="G127" s="1313"/>
    </row>
    <row r="128" spans="1:7" ht="22.5" customHeight="1">
      <c r="A128" s="2144" t="s">
        <v>805</v>
      </c>
      <c r="B128" s="1911">
        <v>180</v>
      </c>
      <c r="C128" s="1911">
        <v>450</v>
      </c>
      <c r="D128" s="792"/>
      <c r="E128" s="792">
        <v>161.5</v>
      </c>
      <c r="F128" s="1312" t="s">
        <v>731</v>
      </c>
      <c r="G128" s="1313"/>
    </row>
    <row r="129" spans="1:7" ht="22.5" customHeight="1">
      <c r="A129" s="2144" t="s">
        <v>806</v>
      </c>
      <c r="B129" s="1911">
        <v>129</v>
      </c>
      <c r="C129" s="1911">
        <v>309</v>
      </c>
      <c r="D129" s="792">
        <v>1.5</v>
      </c>
      <c r="E129" s="792">
        <v>356</v>
      </c>
      <c r="F129" s="1312" t="s">
        <v>731</v>
      </c>
      <c r="G129" s="1313"/>
    </row>
    <row r="130" spans="1:7" ht="22.5" customHeight="1">
      <c r="A130" s="2144" t="s">
        <v>807</v>
      </c>
      <c r="B130" s="1911">
        <v>225</v>
      </c>
      <c r="C130" s="1911">
        <v>496</v>
      </c>
      <c r="D130" s="792">
        <v>140</v>
      </c>
      <c r="E130" s="792">
        <v>459.5</v>
      </c>
      <c r="F130" s="1312" t="s">
        <v>731</v>
      </c>
      <c r="G130" s="1313"/>
    </row>
    <row r="131" spans="1:7" ht="22.5" customHeight="1">
      <c r="A131" s="2144" t="s">
        <v>808</v>
      </c>
      <c r="B131" s="1911">
        <v>119</v>
      </c>
      <c r="C131" s="1911">
        <v>316</v>
      </c>
      <c r="D131" s="792"/>
      <c r="E131" s="792">
        <v>201</v>
      </c>
      <c r="F131" s="1312"/>
      <c r="G131" s="1313"/>
    </row>
    <row r="132" spans="1:7" ht="22.5" customHeight="1">
      <c r="A132" s="2144" t="s">
        <v>809</v>
      </c>
      <c r="B132" s="1911">
        <v>300</v>
      </c>
      <c r="C132" s="1911">
        <v>648</v>
      </c>
      <c r="D132" s="792">
        <v>108</v>
      </c>
      <c r="E132" s="792">
        <v>15</v>
      </c>
      <c r="F132" s="1312"/>
      <c r="G132" s="1313"/>
    </row>
    <row r="133" spans="1:7" ht="22.5" customHeight="1">
      <c r="A133" s="2144" t="s">
        <v>810</v>
      </c>
      <c r="B133" s="1911">
        <v>115</v>
      </c>
      <c r="C133" s="1911">
        <v>298</v>
      </c>
      <c r="D133" s="792">
        <v>6.6</v>
      </c>
      <c r="E133" s="792">
        <v>4.5</v>
      </c>
      <c r="F133" s="1312">
        <v>3</v>
      </c>
      <c r="G133" s="1313"/>
    </row>
    <row r="134" spans="1:7" ht="22.5" customHeight="1">
      <c r="A134" s="2144" t="s">
        <v>811</v>
      </c>
      <c r="B134" s="1911">
        <v>241</v>
      </c>
      <c r="C134" s="1911">
        <v>686</v>
      </c>
      <c r="D134" s="792">
        <v>28.7</v>
      </c>
      <c r="E134" s="792">
        <v>224</v>
      </c>
      <c r="F134" s="1312" t="s">
        <v>731</v>
      </c>
      <c r="G134" s="1313"/>
    </row>
    <row r="135" spans="1:8" s="2121" customFormat="1" ht="22.5" customHeight="1">
      <c r="A135" s="2145" t="s">
        <v>812</v>
      </c>
      <c r="B135" s="2146">
        <v>4584</v>
      </c>
      <c r="C135" s="2146">
        <v>10432</v>
      </c>
      <c r="D135" s="789">
        <v>417.3</v>
      </c>
      <c r="E135" s="789">
        <v>4373.4</v>
      </c>
      <c r="F135" s="2142">
        <v>1054</v>
      </c>
      <c r="G135" s="2143">
        <v>177</v>
      </c>
      <c r="H135" s="2148"/>
    </row>
    <row r="136" spans="1:7" ht="22.5" customHeight="1">
      <c r="A136" s="2144" t="s">
        <v>813</v>
      </c>
      <c r="B136" s="1911">
        <v>646</v>
      </c>
      <c r="C136" s="1911">
        <v>1467</v>
      </c>
      <c r="D136" s="792"/>
      <c r="E136" s="792">
        <v>131</v>
      </c>
      <c r="F136" s="1312"/>
      <c r="G136" s="1313"/>
    </row>
    <row r="137" spans="1:7" ht="22.5" customHeight="1">
      <c r="A137" s="2144" t="s">
        <v>814</v>
      </c>
      <c r="B137" s="1911">
        <v>871</v>
      </c>
      <c r="C137" s="1911">
        <v>1589</v>
      </c>
      <c r="D137" s="792"/>
      <c r="E137" s="792">
        <v>52</v>
      </c>
      <c r="F137" s="1312">
        <v>255</v>
      </c>
      <c r="G137" s="1313"/>
    </row>
    <row r="138" spans="1:7" ht="22.5" customHeight="1">
      <c r="A138" s="2144" t="s">
        <v>815</v>
      </c>
      <c r="B138" s="1911">
        <v>696</v>
      </c>
      <c r="C138" s="1911">
        <v>1376</v>
      </c>
      <c r="D138" s="792"/>
      <c r="E138" s="792"/>
      <c r="F138" s="1312">
        <v>30</v>
      </c>
      <c r="G138" s="1313">
        <v>30</v>
      </c>
    </row>
    <row r="139" spans="1:7" ht="22.5" customHeight="1">
      <c r="A139" s="2144" t="s">
        <v>816</v>
      </c>
      <c r="B139" s="1911">
        <v>185</v>
      </c>
      <c r="C139" s="1911">
        <v>566</v>
      </c>
      <c r="D139" s="792">
        <v>3.5</v>
      </c>
      <c r="E139" s="792">
        <v>199</v>
      </c>
      <c r="F139" s="1312">
        <v>177</v>
      </c>
      <c r="G139" s="1313" t="s">
        <v>731</v>
      </c>
    </row>
    <row r="140" spans="1:7" ht="22.5" customHeight="1">
      <c r="A140" s="2144" t="s">
        <v>817</v>
      </c>
      <c r="B140" s="1911">
        <v>325</v>
      </c>
      <c r="C140" s="1911">
        <v>876</v>
      </c>
      <c r="D140" s="792">
        <v>142.5</v>
      </c>
      <c r="E140" s="792">
        <v>1588.4</v>
      </c>
      <c r="F140" s="1312">
        <v>49</v>
      </c>
      <c r="G140" s="1313">
        <v>114</v>
      </c>
    </row>
    <row r="141" spans="1:7" ht="22.5" customHeight="1">
      <c r="A141" s="2144" t="s">
        <v>818</v>
      </c>
      <c r="B141" s="1911">
        <v>276</v>
      </c>
      <c r="C141" s="1911">
        <v>536</v>
      </c>
      <c r="D141" s="792">
        <v>42</v>
      </c>
      <c r="E141" s="792">
        <v>252</v>
      </c>
      <c r="F141" s="1312">
        <v>195</v>
      </c>
      <c r="G141" s="1313"/>
    </row>
    <row r="142" spans="1:7" ht="22.5" customHeight="1">
      <c r="A142" s="2144" t="s">
        <v>819</v>
      </c>
      <c r="B142" s="1911">
        <v>753</v>
      </c>
      <c r="C142" s="1911">
        <v>1705</v>
      </c>
      <c r="D142" s="792">
        <v>208.1</v>
      </c>
      <c r="E142" s="792">
        <v>310</v>
      </c>
      <c r="F142" s="1312">
        <v>318</v>
      </c>
      <c r="G142" s="1313">
        <v>33</v>
      </c>
    </row>
    <row r="143" spans="1:7" ht="22.5" customHeight="1">
      <c r="A143" s="2144" t="s">
        <v>820</v>
      </c>
      <c r="B143" s="1911">
        <v>502</v>
      </c>
      <c r="C143" s="1911">
        <v>1557</v>
      </c>
      <c r="D143" s="792">
        <v>10.9</v>
      </c>
      <c r="E143" s="792">
        <v>1696</v>
      </c>
      <c r="F143" s="1312"/>
      <c r="G143" s="1313"/>
    </row>
    <row r="144" spans="1:7" ht="22.5" customHeight="1">
      <c r="A144" s="2144" t="s">
        <v>821</v>
      </c>
      <c r="B144" s="1911">
        <v>330</v>
      </c>
      <c r="C144" s="1911">
        <v>760</v>
      </c>
      <c r="D144" s="792">
        <v>10.3</v>
      </c>
      <c r="E144" s="792">
        <v>145</v>
      </c>
      <c r="F144" s="1312">
        <v>30</v>
      </c>
      <c r="G144" s="1313"/>
    </row>
    <row r="145" spans="1:7" ht="22.5" customHeight="1">
      <c r="A145" s="2144" t="s">
        <v>822</v>
      </c>
      <c r="B145" s="792"/>
      <c r="C145" s="1911"/>
      <c r="D145" s="792"/>
      <c r="E145" s="792"/>
      <c r="F145" s="1312"/>
      <c r="G145" s="1313"/>
    </row>
    <row r="146" spans="1:8" s="2121" customFormat="1" ht="22.5" customHeight="1">
      <c r="A146" s="2145" t="s">
        <v>823</v>
      </c>
      <c r="B146" s="2146">
        <v>3314</v>
      </c>
      <c r="C146" s="2146">
        <v>8550</v>
      </c>
      <c r="D146" s="789">
        <v>939.5</v>
      </c>
      <c r="E146" s="789">
        <v>100.9</v>
      </c>
      <c r="F146" s="2142">
        <v>1498</v>
      </c>
      <c r="G146" s="2143">
        <v>10</v>
      </c>
      <c r="H146" s="2148"/>
    </row>
    <row r="147" spans="1:7" ht="22.5" customHeight="1">
      <c r="A147" s="2144" t="s">
        <v>824</v>
      </c>
      <c r="B147" s="1911">
        <v>267</v>
      </c>
      <c r="C147" s="1911">
        <v>709</v>
      </c>
      <c r="D147" s="792">
        <v>207.2</v>
      </c>
      <c r="E147" s="792">
        <v>8</v>
      </c>
      <c r="F147" s="1312">
        <v>120</v>
      </c>
      <c r="G147" s="1313"/>
    </row>
    <row r="148" spans="1:7" ht="22.5" customHeight="1">
      <c r="A148" s="2144" t="s">
        <v>825</v>
      </c>
      <c r="B148" s="1911">
        <v>114</v>
      </c>
      <c r="C148" s="1911">
        <v>255</v>
      </c>
      <c r="D148" s="792"/>
      <c r="E148" s="792">
        <v>3.5</v>
      </c>
      <c r="F148" s="1312">
        <v>37</v>
      </c>
      <c r="G148" s="1313"/>
    </row>
    <row r="149" spans="1:7" ht="22.5" customHeight="1">
      <c r="A149" s="2144" t="s">
        <v>826</v>
      </c>
      <c r="B149" s="1911">
        <v>154</v>
      </c>
      <c r="C149" s="1911">
        <v>368</v>
      </c>
      <c r="D149" s="792">
        <v>37.5</v>
      </c>
      <c r="E149" s="792">
        <v>2</v>
      </c>
      <c r="F149" s="1312">
        <v>31</v>
      </c>
      <c r="G149" s="1313"/>
    </row>
    <row r="150" spans="1:7" ht="22.5" customHeight="1">
      <c r="A150" s="2144" t="s">
        <v>827</v>
      </c>
      <c r="B150" s="1911">
        <v>46</v>
      </c>
      <c r="C150" s="1911">
        <v>105</v>
      </c>
      <c r="D150" s="792">
        <v>30.3</v>
      </c>
      <c r="E150" s="792">
        <v>2</v>
      </c>
      <c r="F150" s="1312">
        <v>17</v>
      </c>
      <c r="G150" s="1313"/>
    </row>
    <row r="151" spans="1:7" ht="22.5" customHeight="1">
      <c r="A151" s="2144" t="s">
        <v>828</v>
      </c>
      <c r="B151" s="1911">
        <v>110</v>
      </c>
      <c r="C151" s="1911">
        <v>311</v>
      </c>
      <c r="D151" s="792">
        <v>120</v>
      </c>
      <c r="E151" s="792"/>
      <c r="F151" s="1312">
        <v>3</v>
      </c>
      <c r="G151" s="1313"/>
    </row>
    <row r="152" spans="1:7" ht="22.5" customHeight="1">
      <c r="A152" s="2144" t="s">
        <v>829</v>
      </c>
      <c r="B152" s="1911">
        <v>95</v>
      </c>
      <c r="C152" s="1911">
        <v>172</v>
      </c>
      <c r="D152" s="792">
        <v>2.6</v>
      </c>
      <c r="E152" s="792"/>
      <c r="F152" s="1312">
        <v>13</v>
      </c>
      <c r="G152" s="1313"/>
    </row>
    <row r="153" spans="1:7" ht="22.5" customHeight="1">
      <c r="A153" s="2144" t="s">
        <v>830</v>
      </c>
      <c r="B153" s="1911">
        <v>132</v>
      </c>
      <c r="C153" s="1911">
        <v>420</v>
      </c>
      <c r="D153" s="792">
        <v>65</v>
      </c>
      <c r="E153" s="792">
        <v>8</v>
      </c>
      <c r="F153" s="1312" t="s">
        <v>731</v>
      </c>
      <c r="G153" s="1313"/>
    </row>
    <row r="154" spans="1:7" ht="22.5" customHeight="1">
      <c r="A154" s="2144" t="s">
        <v>831</v>
      </c>
      <c r="B154" s="1911">
        <v>196</v>
      </c>
      <c r="C154" s="1911">
        <v>652</v>
      </c>
      <c r="D154" s="792">
        <v>103.3</v>
      </c>
      <c r="E154" s="792">
        <v>2</v>
      </c>
      <c r="F154" s="1312">
        <v>389</v>
      </c>
      <c r="G154" s="1313"/>
    </row>
    <row r="155" spans="1:7" ht="22.5" customHeight="1">
      <c r="A155" s="2144" t="s">
        <v>832</v>
      </c>
      <c r="B155" s="1911">
        <v>156</v>
      </c>
      <c r="C155" s="1911">
        <v>345</v>
      </c>
      <c r="D155" s="792">
        <v>65.3</v>
      </c>
      <c r="E155" s="792"/>
      <c r="F155" s="1312">
        <v>137</v>
      </c>
      <c r="G155" s="1313"/>
    </row>
    <row r="156" spans="1:7" ht="22.5" customHeight="1">
      <c r="A156" s="2144" t="s">
        <v>833</v>
      </c>
      <c r="B156" s="1911">
        <v>54</v>
      </c>
      <c r="C156" s="1911">
        <v>119</v>
      </c>
      <c r="D156" s="792">
        <v>44.3</v>
      </c>
      <c r="E156" s="792">
        <v>2.5</v>
      </c>
      <c r="F156" s="1312">
        <v>7</v>
      </c>
      <c r="G156" s="1313"/>
    </row>
    <row r="157" spans="1:7" ht="22.5" customHeight="1">
      <c r="A157" s="2144" t="s">
        <v>834</v>
      </c>
      <c r="B157" s="1911">
        <v>29</v>
      </c>
      <c r="C157" s="1911">
        <v>63</v>
      </c>
      <c r="D157" s="792">
        <v>10.3</v>
      </c>
      <c r="E157" s="792">
        <v>4.2</v>
      </c>
      <c r="F157" s="1312" t="s">
        <v>731</v>
      </c>
      <c r="G157" s="1313"/>
    </row>
    <row r="158" spans="1:7" ht="22.5" customHeight="1">
      <c r="A158" s="2144" t="s">
        <v>835</v>
      </c>
      <c r="B158" s="1911">
        <v>495</v>
      </c>
      <c r="C158" s="1911">
        <v>1625</v>
      </c>
      <c r="D158" s="792">
        <v>32.8</v>
      </c>
      <c r="E158" s="792">
        <v>18</v>
      </c>
      <c r="F158" s="1312">
        <v>77</v>
      </c>
      <c r="G158" s="1313"/>
    </row>
    <row r="159" spans="1:7" ht="22.5" customHeight="1">
      <c r="A159" s="2144" t="s">
        <v>836</v>
      </c>
      <c r="B159" s="1911">
        <v>159</v>
      </c>
      <c r="C159" s="1911">
        <v>336</v>
      </c>
      <c r="D159" s="792">
        <v>24</v>
      </c>
      <c r="E159" s="792">
        <v>4</v>
      </c>
      <c r="F159" s="1312">
        <v>213</v>
      </c>
      <c r="G159" s="1313">
        <v>6</v>
      </c>
    </row>
    <row r="160" spans="1:7" ht="22.5" customHeight="1">
      <c r="A160" s="2144" t="s">
        <v>837</v>
      </c>
      <c r="B160" s="1911">
        <v>110</v>
      </c>
      <c r="C160" s="1911">
        <v>254</v>
      </c>
      <c r="D160" s="792">
        <v>1</v>
      </c>
      <c r="E160" s="792">
        <v>2</v>
      </c>
      <c r="F160" s="1312" t="s">
        <v>731</v>
      </c>
      <c r="G160" s="1313"/>
    </row>
    <row r="161" spans="1:7" ht="22.5" customHeight="1">
      <c r="A161" s="2144" t="s">
        <v>838</v>
      </c>
      <c r="B161" s="1911">
        <v>85</v>
      </c>
      <c r="C161" s="1911">
        <v>190</v>
      </c>
      <c r="D161" s="792">
        <v>4.1</v>
      </c>
      <c r="E161" s="792">
        <v>0.6</v>
      </c>
      <c r="F161" s="1312">
        <v>57</v>
      </c>
      <c r="G161" s="1313">
        <v>4</v>
      </c>
    </row>
    <row r="162" spans="1:7" ht="22.5" customHeight="1">
      <c r="A162" s="2144" t="s">
        <v>839</v>
      </c>
      <c r="B162" s="1911">
        <v>315</v>
      </c>
      <c r="C162" s="1911">
        <v>620</v>
      </c>
      <c r="D162" s="792">
        <v>112.5</v>
      </c>
      <c r="E162" s="792">
        <v>17</v>
      </c>
      <c r="F162" s="1312">
        <v>2</v>
      </c>
      <c r="G162" s="1313"/>
    </row>
    <row r="163" spans="1:7" ht="22.5" customHeight="1">
      <c r="A163" s="2144" t="s">
        <v>840</v>
      </c>
      <c r="B163" s="1911">
        <v>212</v>
      </c>
      <c r="C163" s="1911">
        <v>617</v>
      </c>
      <c r="D163" s="792">
        <v>26.1</v>
      </c>
      <c r="E163" s="792">
        <v>6.5</v>
      </c>
      <c r="F163" s="1312">
        <v>36</v>
      </c>
      <c r="G163" s="1313"/>
    </row>
    <row r="164" spans="1:7" ht="22.5" customHeight="1">
      <c r="A164" s="2144" t="s">
        <v>841</v>
      </c>
      <c r="B164" s="1911">
        <v>170</v>
      </c>
      <c r="C164" s="1911">
        <v>438</v>
      </c>
      <c r="D164" s="792">
        <v>17.5</v>
      </c>
      <c r="E164" s="792">
        <v>8</v>
      </c>
      <c r="F164" s="1312">
        <v>25</v>
      </c>
      <c r="G164" s="1313"/>
    </row>
    <row r="165" spans="1:7" ht="22.5" customHeight="1">
      <c r="A165" s="2144" t="s">
        <v>842</v>
      </c>
      <c r="B165" s="1911">
        <v>106</v>
      </c>
      <c r="C165" s="1911">
        <v>238</v>
      </c>
      <c r="D165" s="792">
        <v>12</v>
      </c>
      <c r="E165" s="792">
        <v>1.8</v>
      </c>
      <c r="F165" s="1312" t="s">
        <v>731</v>
      </c>
      <c r="G165" s="1313"/>
    </row>
    <row r="166" spans="1:7" ht="22.5" customHeight="1">
      <c r="A166" s="2144" t="s">
        <v>843</v>
      </c>
      <c r="B166" s="1911">
        <v>172</v>
      </c>
      <c r="C166" s="1911">
        <v>414</v>
      </c>
      <c r="D166" s="792">
        <v>13</v>
      </c>
      <c r="E166" s="792">
        <v>8.3</v>
      </c>
      <c r="F166" s="1312">
        <v>333</v>
      </c>
      <c r="G166" s="1313"/>
    </row>
    <row r="167" spans="1:7" ht="22.5" customHeight="1">
      <c r="A167" s="2144" t="s">
        <v>844</v>
      </c>
      <c r="B167" s="1911">
        <v>66</v>
      </c>
      <c r="C167" s="1911">
        <v>153</v>
      </c>
      <c r="D167" s="792">
        <v>8.8</v>
      </c>
      <c r="E167" s="792">
        <v>1</v>
      </c>
      <c r="F167" s="191" t="s">
        <v>731</v>
      </c>
      <c r="G167" s="192"/>
    </row>
    <row r="168" spans="1:7" ht="22.5" customHeight="1">
      <c r="A168" s="2144" t="s">
        <v>845</v>
      </c>
      <c r="B168" s="1911">
        <v>71</v>
      </c>
      <c r="C168" s="1911">
        <v>146</v>
      </c>
      <c r="D168" s="792">
        <v>1.9</v>
      </c>
      <c r="E168" s="792">
        <v>1.5</v>
      </c>
      <c r="F168" s="1312">
        <v>1</v>
      </c>
      <c r="G168" s="192"/>
    </row>
    <row r="169" spans="1:8" s="2121" customFormat="1" ht="22.5" customHeight="1">
      <c r="A169" s="2145" t="s">
        <v>846</v>
      </c>
      <c r="B169" s="2146">
        <v>5647</v>
      </c>
      <c r="C169" s="2146">
        <v>14105</v>
      </c>
      <c r="D169" s="789">
        <v>623.8</v>
      </c>
      <c r="E169" s="789">
        <v>4935.6</v>
      </c>
      <c r="F169" s="2142">
        <v>1068</v>
      </c>
      <c r="G169" s="2143">
        <v>2</v>
      </c>
      <c r="H169" s="2147"/>
    </row>
    <row r="170" spans="1:7" ht="22.5" customHeight="1">
      <c r="A170" s="2144" t="s">
        <v>847</v>
      </c>
      <c r="B170" s="1911">
        <v>1286</v>
      </c>
      <c r="C170" s="1911">
        <v>3891</v>
      </c>
      <c r="D170" s="792">
        <v>259.4</v>
      </c>
      <c r="E170" s="792">
        <v>949</v>
      </c>
      <c r="F170" s="1312">
        <v>726</v>
      </c>
      <c r="G170" s="1313"/>
    </row>
    <row r="171" spans="1:7" ht="22.5" customHeight="1">
      <c r="A171" s="2144" t="s">
        <v>848</v>
      </c>
      <c r="B171" s="1911">
        <v>149</v>
      </c>
      <c r="C171" s="1911">
        <v>346</v>
      </c>
      <c r="D171" s="792">
        <v>10.3</v>
      </c>
      <c r="E171" s="792">
        <v>175</v>
      </c>
      <c r="F171" s="1312">
        <v>12</v>
      </c>
      <c r="G171" s="1313"/>
    </row>
    <row r="172" spans="1:7" ht="22.5" customHeight="1">
      <c r="A172" s="2144" t="s">
        <v>849</v>
      </c>
      <c r="B172" s="1911">
        <v>124</v>
      </c>
      <c r="C172" s="1911">
        <v>303</v>
      </c>
      <c r="D172" s="792">
        <v>4.7</v>
      </c>
      <c r="E172" s="792">
        <v>199</v>
      </c>
      <c r="F172" s="1312" t="s">
        <v>731</v>
      </c>
      <c r="G172" s="1313"/>
    </row>
    <row r="173" spans="1:7" ht="22.5" customHeight="1">
      <c r="A173" s="2144" t="s">
        <v>850</v>
      </c>
      <c r="B173" s="1911">
        <v>34</v>
      </c>
      <c r="C173" s="1911">
        <v>86</v>
      </c>
      <c r="D173" s="792">
        <v>1</v>
      </c>
      <c r="E173" s="792">
        <v>30</v>
      </c>
      <c r="F173" s="1312"/>
      <c r="G173" s="1313"/>
    </row>
    <row r="174" spans="1:7" ht="22.5" customHeight="1">
      <c r="A174" s="2144" t="s">
        <v>851</v>
      </c>
      <c r="B174" s="1911">
        <v>1140</v>
      </c>
      <c r="C174" s="1911">
        <v>2261</v>
      </c>
      <c r="D174" s="792">
        <v>76.8</v>
      </c>
      <c r="E174" s="792">
        <v>558</v>
      </c>
      <c r="F174" s="1312">
        <v>25</v>
      </c>
      <c r="G174" s="1313"/>
    </row>
    <row r="175" spans="1:7" ht="22.5" customHeight="1">
      <c r="A175" s="2144" t="s">
        <v>852</v>
      </c>
      <c r="B175" s="1911">
        <v>511</v>
      </c>
      <c r="C175" s="1911">
        <v>1446</v>
      </c>
      <c r="D175" s="792">
        <v>40</v>
      </c>
      <c r="E175" s="792">
        <v>743</v>
      </c>
      <c r="F175" s="1312">
        <v>29</v>
      </c>
      <c r="G175" s="1313"/>
    </row>
    <row r="176" spans="1:7" ht="22.5" customHeight="1">
      <c r="A176" s="2144" t="s">
        <v>853</v>
      </c>
      <c r="B176" s="1911">
        <v>391</v>
      </c>
      <c r="C176" s="1911">
        <v>828</v>
      </c>
      <c r="D176" s="792">
        <v>90</v>
      </c>
      <c r="E176" s="792">
        <v>96</v>
      </c>
      <c r="F176" s="1312">
        <v>88</v>
      </c>
      <c r="G176" s="1313"/>
    </row>
    <row r="177" spans="1:7" ht="22.5" customHeight="1">
      <c r="A177" s="2144" t="s">
        <v>854</v>
      </c>
      <c r="B177" s="1911">
        <v>79</v>
      </c>
      <c r="C177" s="1911">
        <v>173</v>
      </c>
      <c r="D177" s="792">
        <v>1</v>
      </c>
      <c r="E177" s="792">
        <v>50</v>
      </c>
      <c r="F177" s="1312">
        <v>113</v>
      </c>
      <c r="G177" s="1313"/>
    </row>
    <row r="178" spans="1:7" ht="22.5" customHeight="1">
      <c r="A178" s="2144" t="s">
        <v>855</v>
      </c>
      <c r="B178" s="1911">
        <v>262</v>
      </c>
      <c r="C178" s="1911">
        <v>523</v>
      </c>
      <c r="D178" s="792">
        <v>24.5</v>
      </c>
      <c r="E178" s="792">
        <v>217</v>
      </c>
      <c r="F178" s="1312">
        <v>1</v>
      </c>
      <c r="G178" s="1313"/>
    </row>
    <row r="179" spans="1:7" ht="22.5" customHeight="1">
      <c r="A179" s="2144" t="s">
        <v>856</v>
      </c>
      <c r="B179" s="1911">
        <v>52</v>
      </c>
      <c r="C179" s="1911">
        <v>88</v>
      </c>
      <c r="D179" s="792">
        <v>5.1</v>
      </c>
      <c r="E179" s="792">
        <v>11.5</v>
      </c>
      <c r="F179" s="1312" t="s">
        <v>731</v>
      </c>
      <c r="G179" s="1313"/>
    </row>
    <row r="180" spans="1:7" ht="22.5" customHeight="1">
      <c r="A180" s="2144" t="s">
        <v>857</v>
      </c>
      <c r="B180" s="1911">
        <v>81</v>
      </c>
      <c r="C180" s="1911">
        <v>179</v>
      </c>
      <c r="D180" s="792"/>
      <c r="E180" s="792">
        <v>40</v>
      </c>
      <c r="F180" s="1312">
        <v>7</v>
      </c>
      <c r="G180" s="1313">
        <v>2</v>
      </c>
    </row>
    <row r="181" spans="1:7" ht="22.5" customHeight="1">
      <c r="A181" s="2144" t="s">
        <v>858</v>
      </c>
      <c r="B181" s="1911">
        <v>39</v>
      </c>
      <c r="C181" s="1911">
        <v>93</v>
      </c>
      <c r="D181" s="792">
        <v>0.5</v>
      </c>
      <c r="E181" s="792">
        <v>183</v>
      </c>
      <c r="F181" s="1312" t="s">
        <v>731</v>
      </c>
      <c r="G181" s="1313"/>
    </row>
    <row r="182" spans="1:7" ht="22.5" customHeight="1">
      <c r="A182" s="2144" t="s">
        <v>859</v>
      </c>
      <c r="B182" s="1911">
        <v>178</v>
      </c>
      <c r="C182" s="1911">
        <v>552</v>
      </c>
      <c r="D182" s="792">
        <v>11</v>
      </c>
      <c r="E182" s="792">
        <v>325.8</v>
      </c>
      <c r="F182" s="1312" t="s">
        <v>731</v>
      </c>
      <c r="G182" s="1313"/>
    </row>
    <row r="183" spans="1:7" ht="22.5" customHeight="1">
      <c r="A183" s="2144" t="s">
        <v>860</v>
      </c>
      <c r="B183" s="1911">
        <v>133</v>
      </c>
      <c r="C183" s="1911">
        <v>387</v>
      </c>
      <c r="D183" s="792">
        <v>16</v>
      </c>
      <c r="E183" s="792">
        <v>267.5</v>
      </c>
      <c r="F183" s="1312"/>
      <c r="G183" s="1313"/>
    </row>
    <row r="184" spans="1:7" ht="22.5" customHeight="1">
      <c r="A184" s="2144" t="s">
        <v>861</v>
      </c>
      <c r="B184" s="1911">
        <v>239</v>
      </c>
      <c r="C184" s="1911">
        <v>556</v>
      </c>
      <c r="D184" s="792">
        <v>22.5</v>
      </c>
      <c r="E184" s="792">
        <v>99</v>
      </c>
      <c r="F184" s="1312">
        <v>4</v>
      </c>
      <c r="G184" s="1313"/>
    </row>
    <row r="185" spans="1:7" ht="22.5" customHeight="1">
      <c r="A185" s="2144" t="s">
        <v>862</v>
      </c>
      <c r="B185" s="1911">
        <v>179</v>
      </c>
      <c r="C185" s="1911">
        <v>429</v>
      </c>
      <c r="D185" s="792">
        <v>6.5</v>
      </c>
      <c r="E185" s="792">
        <v>113</v>
      </c>
      <c r="F185" s="1312">
        <v>15</v>
      </c>
      <c r="G185" s="1313"/>
    </row>
    <row r="186" spans="1:7" ht="22.5" customHeight="1">
      <c r="A186" s="2144" t="s">
        <v>863</v>
      </c>
      <c r="B186" s="1911">
        <v>180</v>
      </c>
      <c r="C186" s="1911">
        <v>547</v>
      </c>
      <c r="D186" s="792">
        <v>3.8</v>
      </c>
      <c r="E186" s="792">
        <v>197.8</v>
      </c>
      <c r="F186" s="1312"/>
      <c r="G186" s="1313"/>
    </row>
    <row r="187" spans="1:7" ht="22.5" customHeight="1">
      <c r="A187" s="2144" t="s">
        <v>864</v>
      </c>
      <c r="B187" s="1911">
        <v>145</v>
      </c>
      <c r="C187" s="1911">
        <v>354</v>
      </c>
      <c r="D187" s="792">
        <v>18</v>
      </c>
      <c r="E187" s="792">
        <v>92</v>
      </c>
      <c r="F187" s="1312" t="s">
        <v>731</v>
      </c>
      <c r="G187" s="1313"/>
    </row>
    <row r="188" spans="1:7" ht="22.5" customHeight="1">
      <c r="A188" s="2144" t="s">
        <v>865</v>
      </c>
      <c r="B188" s="1911">
        <v>123</v>
      </c>
      <c r="C188" s="1911">
        <v>270</v>
      </c>
      <c r="D188" s="792">
        <v>1.2</v>
      </c>
      <c r="E188" s="792">
        <v>196</v>
      </c>
      <c r="F188" s="1312" t="s">
        <v>731</v>
      </c>
      <c r="G188" s="1313"/>
    </row>
    <row r="189" spans="1:7" ht="22.5" customHeight="1">
      <c r="A189" s="2144" t="s">
        <v>866</v>
      </c>
      <c r="B189" s="1911">
        <v>207</v>
      </c>
      <c r="C189" s="1911">
        <v>510</v>
      </c>
      <c r="D189" s="792">
        <v>18</v>
      </c>
      <c r="E189" s="792">
        <v>351</v>
      </c>
      <c r="F189" s="1312">
        <v>39</v>
      </c>
      <c r="G189" s="1313"/>
    </row>
    <row r="190" spans="1:7" ht="22.5" customHeight="1">
      <c r="A190" s="2144" t="s">
        <v>867</v>
      </c>
      <c r="B190" s="1911">
        <v>115</v>
      </c>
      <c r="C190" s="1911">
        <v>283</v>
      </c>
      <c r="D190" s="792">
        <v>13.5</v>
      </c>
      <c r="E190" s="792">
        <v>42</v>
      </c>
      <c r="F190" s="1312">
        <v>9</v>
      </c>
      <c r="G190" s="1313"/>
    </row>
    <row r="191" spans="1:8" s="2121" customFormat="1" ht="22.5" customHeight="1">
      <c r="A191" s="2145" t="s">
        <v>868</v>
      </c>
      <c r="B191" s="2146">
        <v>5254</v>
      </c>
      <c r="C191" s="2146">
        <v>14705</v>
      </c>
      <c r="D191" s="789">
        <v>231.1</v>
      </c>
      <c r="E191" s="789">
        <v>2572</v>
      </c>
      <c r="F191" s="2142">
        <v>7717</v>
      </c>
      <c r="G191" s="2143">
        <v>2</v>
      </c>
      <c r="H191" s="2148"/>
    </row>
    <row r="192" spans="1:7" ht="22.5" customHeight="1">
      <c r="A192" s="2144" t="s">
        <v>860</v>
      </c>
      <c r="B192" s="1911">
        <v>353</v>
      </c>
      <c r="C192" s="1911">
        <v>942</v>
      </c>
      <c r="D192" s="792">
        <v>18.8</v>
      </c>
      <c r="E192" s="792">
        <v>137.5</v>
      </c>
      <c r="F192" s="1312">
        <v>466</v>
      </c>
      <c r="G192" s="1313"/>
    </row>
    <row r="193" spans="1:7" ht="22.5" customHeight="1">
      <c r="A193" s="2144" t="s">
        <v>869</v>
      </c>
      <c r="B193" s="1911">
        <v>632</v>
      </c>
      <c r="C193" s="1911">
        <v>1963</v>
      </c>
      <c r="D193" s="792">
        <v>45.7</v>
      </c>
      <c r="E193" s="792">
        <v>245</v>
      </c>
      <c r="F193" s="1312">
        <v>788</v>
      </c>
      <c r="G193" s="1313"/>
    </row>
    <row r="194" spans="1:7" ht="22.5" customHeight="1">
      <c r="A194" s="2144" t="s">
        <v>870</v>
      </c>
      <c r="B194" s="1911">
        <v>446</v>
      </c>
      <c r="C194" s="1911">
        <v>1390</v>
      </c>
      <c r="D194" s="792">
        <v>50.3</v>
      </c>
      <c r="E194" s="792">
        <v>322</v>
      </c>
      <c r="F194" s="1312">
        <v>377</v>
      </c>
      <c r="G194" s="1313"/>
    </row>
    <row r="195" spans="1:7" ht="22.5" customHeight="1">
      <c r="A195" s="2144" t="s">
        <v>871</v>
      </c>
      <c r="B195" s="1911">
        <v>223</v>
      </c>
      <c r="C195" s="1911">
        <v>646</v>
      </c>
      <c r="D195" s="792">
        <v>17.7</v>
      </c>
      <c r="E195" s="792">
        <v>98.3</v>
      </c>
      <c r="F195" s="1312" t="s">
        <v>731</v>
      </c>
      <c r="G195" s="1313"/>
    </row>
    <row r="196" spans="1:7" ht="22.5" customHeight="1">
      <c r="A196" s="2144" t="s">
        <v>872</v>
      </c>
      <c r="B196" s="1911">
        <v>184</v>
      </c>
      <c r="C196" s="1911">
        <v>528</v>
      </c>
      <c r="D196" s="792">
        <v>5</v>
      </c>
      <c r="E196" s="792">
        <v>37</v>
      </c>
      <c r="F196" s="1312">
        <v>276</v>
      </c>
      <c r="G196" s="1313"/>
    </row>
    <row r="197" spans="1:7" ht="22.5" customHeight="1">
      <c r="A197" s="2144" t="s">
        <v>873</v>
      </c>
      <c r="B197" s="1911">
        <v>348</v>
      </c>
      <c r="C197" s="1911">
        <v>980</v>
      </c>
      <c r="D197" s="792">
        <v>7</v>
      </c>
      <c r="E197" s="792">
        <v>86</v>
      </c>
      <c r="F197" s="1312">
        <v>232</v>
      </c>
      <c r="G197" s="1313"/>
    </row>
    <row r="198" spans="1:7" ht="22.5" customHeight="1">
      <c r="A198" s="2144" t="s">
        <v>874</v>
      </c>
      <c r="B198" s="1911">
        <v>902</v>
      </c>
      <c r="C198" s="1911">
        <v>2660</v>
      </c>
      <c r="D198" s="792">
        <v>24</v>
      </c>
      <c r="E198" s="792">
        <v>216</v>
      </c>
      <c r="F198" s="1312"/>
      <c r="G198" s="1313"/>
    </row>
    <row r="199" spans="1:7" ht="22.5" customHeight="1">
      <c r="A199" s="2144" t="s">
        <v>875</v>
      </c>
      <c r="B199" s="1911">
        <v>470</v>
      </c>
      <c r="C199" s="1911">
        <v>1215</v>
      </c>
      <c r="D199" s="792">
        <v>20</v>
      </c>
      <c r="E199" s="792">
        <v>430.4</v>
      </c>
      <c r="F199" s="1312">
        <v>1344</v>
      </c>
      <c r="G199" s="1313"/>
    </row>
    <row r="200" spans="1:7" ht="22.5" customHeight="1">
      <c r="A200" s="2144" t="s">
        <v>876</v>
      </c>
      <c r="B200" s="1911">
        <v>152</v>
      </c>
      <c r="C200" s="1911">
        <v>389</v>
      </c>
      <c r="D200" s="792">
        <v>7.8</v>
      </c>
      <c r="E200" s="792">
        <v>98.8</v>
      </c>
      <c r="F200" s="1312">
        <v>2075</v>
      </c>
      <c r="G200" s="1313"/>
    </row>
    <row r="201" spans="1:7" ht="22.5" customHeight="1">
      <c r="A201" s="2144" t="s">
        <v>877</v>
      </c>
      <c r="B201" s="1911">
        <v>97</v>
      </c>
      <c r="C201" s="1911">
        <v>297</v>
      </c>
      <c r="D201" s="792">
        <v>5.5</v>
      </c>
      <c r="E201" s="792">
        <v>78</v>
      </c>
      <c r="F201" s="1312">
        <v>250</v>
      </c>
      <c r="G201" s="1313"/>
    </row>
    <row r="202" spans="1:7" ht="22.5" customHeight="1">
      <c r="A202" s="2144" t="s">
        <v>878</v>
      </c>
      <c r="B202" s="1911">
        <v>369</v>
      </c>
      <c r="C202" s="1911">
        <v>825</v>
      </c>
      <c r="D202" s="792">
        <v>10</v>
      </c>
      <c r="E202" s="792">
        <v>216.5</v>
      </c>
      <c r="F202" s="1312">
        <v>39</v>
      </c>
      <c r="G202" s="1313">
        <v>2</v>
      </c>
    </row>
    <row r="203" spans="1:7" ht="22.5" customHeight="1">
      <c r="A203" s="2144" t="s">
        <v>879</v>
      </c>
      <c r="B203" s="1911">
        <v>111</v>
      </c>
      <c r="C203" s="1911">
        <v>243</v>
      </c>
      <c r="D203" s="792">
        <v>5</v>
      </c>
      <c r="E203" s="792">
        <v>63</v>
      </c>
      <c r="F203" s="1312" t="s">
        <v>731</v>
      </c>
      <c r="G203" s="1313"/>
    </row>
    <row r="204" spans="1:7" ht="22.5" customHeight="1">
      <c r="A204" s="2144" t="s">
        <v>880</v>
      </c>
      <c r="B204" s="1911">
        <v>168</v>
      </c>
      <c r="C204" s="1911">
        <v>444</v>
      </c>
      <c r="D204" s="792">
        <v>3.5</v>
      </c>
      <c r="E204" s="792">
        <v>60.5</v>
      </c>
      <c r="F204" s="1312" t="s">
        <v>731</v>
      </c>
      <c r="G204" s="1313"/>
    </row>
    <row r="205" spans="1:7" ht="22.5" customHeight="1">
      <c r="A205" s="2144" t="s">
        <v>881</v>
      </c>
      <c r="B205" s="1911">
        <v>77</v>
      </c>
      <c r="C205" s="1911">
        <v>208</v>
      </c>
      <c r="D205" s="792">
        <v>0.9</v>
      </c>
      <c r="E205" s="792">
        <v>23</v>
      </c>
      <c r="F205" s="1312"/>
      <c r="G205" s="1313"/>
    </row>
    <row r="206" spans="1:7" ht="22.5" customHeight="1">
      <c r="A206" s="2144" t="s">
        <v>882</v>
      </c>
      <c r="B206" s="1911">
        <v>429</v>
      </c>
      <c r="C206" s="1911">
        <v>1186</v>
      </c>
      <c r="D206" s="792">
        <v>4.5</v>
      </c>
      <c r="E206" s="792">
        <v>201</v>
      </c>
      <c r="F206" s="1312">
        <v>1766</v>
      </c>
      <c r="G206" s="1313"/>
    </row>
    <row r="207" spans="1:7" ht="22.5" customHeight="1">
      <c r="A207" s="2144" t="s">
        <v>883</v>
      </c>
      <c r="B207" s="1911">
        <v>214</v>
      </c>
      <c r="C207" s="1911">
        <v>555</v>
      </c>
      <c r="D207" s="792">
        <v>3.6</v>
      </c>
      <c r="E207" s="792">
        <v>181.5</v>
      </c>
      <c r="F207" s="1312">
        <v>14</v>
      </c>
      <c r="G207" s="1313"/>
    </row>
    <row r="208" spans="1:7" ht="22.5" customHeight="1">
      <c r="A208" s="2144" t="s">
        <v>884</v>
      </c>
      <c r="B208" s="1911">
        <v>37</v>
      </c>
      <c r="C208" s="1911">
        <v>120</v>
      </c>
      <c r="D208" s="792">
        <v>0.5</v>
      </c>
      <c r="E208" s="792">
        <v>64</v>
      </c>
      <c r="F208" s="1312">
        <v>90</v>
      </c>
      <c r="G208" s="1313"/>
    </row>
    <row r="209" spans="1:7" ht="22.5" customHeight="1">
      <c r="A209" s="2144" t="s">
        <v>885</v>
      </c>
      <c r="B209" s="1911">
        <v>42</v>
      </c>
      <c r="C209" s="1911">
        <v>114</v>
      </c>
      <c r="D209" s="792">
        <v>1.3</v>
      </c>
      <c r="E209" s="792">
        <v>13.5</v>
      </c>
      <c r="F209" s="1312"/>
      <c r="G209" s="1313"/>
    </row>
    <row r="210" spans="1:8" s="2121" customFormat="1" ht="22.5" customHeight="1">
      <c r="A210" s="2145" t="s">
        <v>886</v>
      </c>
      <c r="B210" s="2146">
        <v>2431</v>
      </c>
      <c r="C210" s="2146">
        <v>4915</v>
      </c>
      <c r="D210" s="789">
        <v>892.6</v>
      </c>
      <c r="E210" s="789">
        <v>391.9</v>
      </c>
      <c r="F210" s="2142">
        <v>572</v>
      </c>
      <c r="G210" s="2143">
        <v>14</v>
      </c>
      <c r="H210" s="2148"/>
    </row>
    <row r="211" spans="1:7" ht="22.5" customHeight="1">
      <c r="A211" s="2144" t="s">
        <v>887</v>
      </c>
      <c r="B211" s="1911">
        <v>106</v>
      </c>
      <c r="C211" s="1911">
        <v>187</v>
      </c>
      <c r="D211" s="792">
        <v>14.7</v>
      </c>
      <c r="E211" s="792">
        <v>6</v>
      </c>
      <c r="F211" s="1312">
        <v>11</v>
      </c>
      <c r="G211" s="1313"/>
    </row>
    <row r="212" spans="1:7" ht="22.5" customHeight="1">
      <c r="A212" s="2144" t="s">
        <v>888</v>
      </c>
      <c r="B212" s="1911">
        <v>76</v>
      </c>
      <c r="C212" s="1911">
        <v>127</v>
      </c>
      <c r="D212" s="792">
        <v>38.3</v>
      </c>
      <c r="E212" s="792">
        <v>10.5</v>
      </c>
      <c r="F212" s="1312">
        <v>69</v>
      </c>
      <c r="G212" s="1313"/>
    </row>
    <row r="213" spans="1:7" ht="22.5" customHeight="1">
      <c r="A213" s="2144" t="s">
        <v>889</v>
      </c>
      <c r="B213" s="1911">
        <v>86</v>
      </c>
      <c r="C213" s="1911">
        <v>135</v>
      </c>
      <c r="D213" s="792">
        <v>11</v>
      </c>
      <c r="E213" s="792">
        <v>28</v>
      </c>
      <c r="F213" s="1312">
        <v>27</v>
      </c>
      <c r="G213" s="1313"/>
    </row>
    <row r="214" spans="1:7" ht="22.5" customHeight="1">
      <c r="A214" s="2144" t="s">
        <v>890</v>
      </c>
      <c r="B214" s="1911">
        <v>113</v>
      </c>
      <c r="C214" s="1911">
        <v>241</v>
      </c>
      <c r="D214" s="792">
        <v>21.5</v>
      </c>
      <c r="E214" s="792">
        <v>33.5</v>
      </c>
      <c r="F214" s="1312" t="s">
        <v>731</v>
      </c>
      <c r="G214" s="1313"/>
    </row>
    <row r="215" spans="1:7" ht="22.5" customHeight="1">
      <c r="A215" s="2144" t="s">
        <v>891</v>
      </c>
      <c r="B215" s="1911">
        <v>129</v>
      </c>
      <c r="C215" s="1911">
        <v>251</v>
      </c>
      <c r="D215" s="792">
        <v>28.3</v>
      </c>
      <c r="E215" s="792">
        <v>33</v>
      </c>
      <c r="F215" s="1312">
        <v>19</v>
      </c>
      <c r="G215" s="1313"/>
    </row>
    <row r="216" spans="1:7" ht="22.5" customHeight="1">
      <c r="A216" s="2144" t="s">
        <v>892</v>
      </c>
      <c r="B216" s="1911">
        <v>43</v>
      </c>
      <c r="C216" s="1911">
        <v>121</v>
      </c>
      <c r="D216" s="792">
        <v>6.9</v>
      </c>
      <c r="E216" s="792">
        <v>7</v>
      </c>
      <c r="F216" s="1312" t="s">
        <v>731</v>
      </c>
      <c r="G216" s="192"/>
    </row>
    <row r="217" spans="1:7" ht="22.5" customHeight="1">
      <c r="A217" s="2144" t="s">
        <v>893</v>
      </c>
      <c r="B217" s="1911">
        <v>146</v>
      </c>
      <c r="C217" s="1911">
        <v>305</v>
      </c>
      <c r="D217" s="792">
        <v>90.4</v>
      </c>
      <c r="E217" s="792">
        <v>12.4</v>
      </c>
      <c r="F217" s="1312">
        <v>98</v>
      </c>
      <c r="G217" s="1313"/>
    </row>
    <row r="218" spans="1:7" ht="22.5" customHeight="1">
      <c r="A218" s="2144" t="s">
        <v>894</v>
      </c>
      <c r="B218" s="1911">
        <v>323</v>
      </c>
      <c r="C218" s="1911">
        <v>610</v>
      </c>
      <c r="D218" s="792">
        <v>16</v>
      </c>
      <c r="E218" s="792">
        <v>36</v>
      </c>
      <c r="F218" s="1312">
        <v>31</v>
      </c>
      <c r="G218" s="1313"/>
    </row>
    <row r="219" spans="1:7" ht="22.5" customHeight="1">
      <c r="A219" s="2144" t="s">
        <v>895</v>
      </c>
      <c r="B219" s="1911">
        <v>98</v>
      </c>
      <c r="C219" s="1911">
        <v>208</v>
      </c>
      <c r="D219" s="792">
        <v>5</v>
      </c>
      <c r="E219" s="792"/>
      <c r="F219" s="1312"/>
      <c r="G219" s="1313"/>
    </row>
    <row r="220" spans="1:7" ht="22.5" customHeight="1">
      <c r="A220" s="2144" t="s">
        <v>896</v>
      </c>
      <c r="B220" s="1911">
        <v>131</v>
      </c>
      <c r="C220" s="1911">
        <v>263</v>
      </c>
      <c r="D220" s="792">
        <v>44</v>
      </c>
      <c r="E220" s="792">
        <v>5.5</v>
      </c>
      <c r="F220" s="1312">
        <v>18</v>
      </c>
      <c r="G220" s="1313">
        <v>14</v>
      </c>
    </row>
    <row r="221" spans="1:7" ht="22.5" customHeight="1">
      <c r="A221" s="2144" t="s">
        <v>897</v>
      </c>
      <c r="B221" s="1911">
        <v>76</v>
      </c>
      <c r="C221" s="1911">
        <v>155</v>
      </c>
      <c r="D221" s="792">
        <v>11.4</v>
      </c>
      <c r="E221" s="792">
        <v>1</v>
      </c>
      <c r="F221" s="1312"/>
      <c r="G221" s="1313"/>
    </row>
    <row r="222" spans="1:7" ht="22.5" customHeight="1">
      <c r="A222" s="2144" t="s">
        <v>898</v>
      </c>
      <c r="B222" s="1911">
        <v>132</v>
      </c>
      <c r="C222" s="1911">
        <v>263</v>
      </c>
      <c r="D222" s="792">
        <v>6.6</v>
      </c>
      <c r="E222" s="792">
        <v>17.4</v>
      </c>
      <c r="F222" s="1312"/>
      <c r="G222" s="1313"/>
    </row>
    <row r="223" spans="1:7" ht="22.5" customHeight="1">
      <c r="A223" s="2144" t="s">
        <v>899</v>
      </c>
      <c r="B223" s="1911">
        <v>56</v>
      </c>
      <c r="C223" s="1911">
        <v>96</v>
      </c>
      <c r="D223" s="792">
        <v>46.2</v>
      </c>
      <c r="E223" s="792">
        <v>5.8</v>
      </c>
      <c r="F223" s="1312">
        <v>6</v>
      </c>
      <c r="G223" s="1313"/>
    </row>
    <row r="224" spans="1:7" ht="22.5" customHeight="1">
      <c r="A224" s="2144" t="s">
        <v>900</v>
      </c>
      <c r="B224" s="1911">
        <v>45</v>
      </c>
      <c r="C224" s="1911">
        <v>90</v>
      </c>
      <c r="D224" s="792">
        <v>15</v>
      </c>
      <c r="E224" s="792">
        <v>1.2</v>
      </c>
      <c r="F224" s="1312"/>
      <c r="G224" s="1313"/>
    </row>
    <row r="225" spans="1:7" ht="22.5" customHeight="1">
      <c r="A225" s="2144" t="s">
        <v>901</v>
      </c>
      <c r="B225" s="1911">
        <v>38</v>
      </c>
      <c r="C225" s="1911">
        <v>68</v>
      </c>
      <c r="D225" s="792">
        <v>125.4</v>
      </c>
      <c r="E225" s="792">
        <v>5.6</v>
      </c>
      <c r="F225" s="1312">
        <v>8</v>
      </c>
      <c r="G225" s="1313"/>
    </row>
    <row r="226" spans="1:7" ht="22.5" customHeight="1">
      <c r="A226" s="2144" t="s">
        <v>902</v>
      </c>
      <c r="B226" s="1911">
        <v>65</v>
      </c>
      <c r="C226" s="1911">
        <v>116</v>
      </c>
      <c r="D226" s="792">
        <v>28.8</v>
      </c>
      <c r="E226" s="792">
        <v>24.3</v>
      </c>
      <c r="F226" s="1312">
        <v>40</v>
      </c>
      <c r="G226" s="1313" t="s">
        <v>731</v>
      </c>
    </row>
    <row r="227" spans="1:7" ht="22.5" customHeight="1">
      <c r="A227" s="2144" t="s">
        <v>903</v>
      </c>
      <c r="B227" s="1911">
        <v>149</v>
      </c>
      <c r="C227" s="1911">
        <v>323</v>
      </c>
      <c r="D227" s="792">
        <v>97.5</v>
      </c>
      <c r="E227" s="792">
        <v>58.5</v>
      </c>
      <c r="F227" s="1312">
        <v>120</v>
      </c>
      <c r="G227" s="1313"/>
    </row>
    <row r="228" spans="1:7" ht="22.5" customHeight="1">
      <c r="A228" s="2144" t="s">
        <v>904</v>
      </c>
      <c r="B228" s="1911">
        <v>187</v>
      </c>
      <c r="C228" s="1911">
        <v>602</v>
      </c>
      <c r="D228" s="792">
        <v>98.9</v>
      </c>
      <c r="E228" s="792">
        <v>11</v>
      </c>
      <c r="F228" s="1312">
        <v>51</v>
      </c>
      <c r="G228" s="1313" t="s">
        <v>731</v>
      </c>
    </row>
    <row r="229" spans="1:7" ht="22.5" customHeight="1">
      <c r="A229" s="2144" t="s">
        <v>905</v>
      </c>
      <c r="B229" s="1911">
        <v>30</v>
      </c>
      <c r="C229" s="1911">
        <v>52</v>
      </c>
      <c r="D229" s="792">
        <v>1.1</v>
      </c>
      <c r="E229" s="792">
        <v>5</v>
      </c>
      <c r="F229" s="1312">
        <v>29</v>
      </c>
      <c r="G229" s="1313"/>
    </row>
    <row r="230" spans="1:7" ht="22.5" customHeight="1">
      <c r="A230" s="2144" t="s">
        <v>906</v>
      </c>
      <c r="B230" s="1911">
        <v>69</v>
      </c>
      <c r="C230" s="1911">
        <v>158</v>
      </c>
      <c r="D230" s="792">
        <v>41.8</v>
      </c>
      <c r="E230" s="792">
        <v>8</v>
      </c>
      <c r="F230" s="1312" t="s">
        <v>731</v>
      </c>
      <c r="G230" s="1313"/>
    </row>
    <row r="231" spans="1:7" ht="22.5" customHeight="1">
      <c r="A231" s="2144" t="s">
        <v>907</v>
      </c>
      <c r="B231" s="1911">
        <v>35</v>
      </c>
      <c r="C231" s="1911">
        <v>51</v>
      </c>
      <c r="D231" s="792">
        <v>17.5</v>
      </c>
      <c r="E231" s="792">
        <v>26.6</v>
      </c>
      <c r="F231" s="1312" t="s">
        <v>731</v>
      </c>
      <c r="G231" s="1313"/>
    </row>
    <row r="232" spans="1:7" ht="22.5" customHeight="1">
      <c r="A232" s="2144" t="s">
        <v>908</v>
      </c>
      <c r="B232" s="1911">
        <v>74</v>
      </c>
      <c r="C232" s="1911">
        <v>130</v>
      </c>
      <c r="D232" s="792">
        <v>32</v>
      </c>
      <c r="E232" s="792">
        <v>5</v>
      </c>
      <c r="F232" s="1312">
        <v>32</v>
      </c>
      <c r="G232" s="1313"/>
    </row>
    <row r="233" spans="1:7" ht="22.5" customHeight="1">
      <c r="A233" s="2144" t="s">
        <v>909</v>
      </c>
      <c r="B233" s="1911">
        <v>49</v>
      </c>
      <c r="C233" s="1911">
        <v>120</v>
      </c>
      <c r="D233" s="792"/>
      <c r="E233" s="792">
        <v>23</v>
      </c>
      <c r="F233" s="1312"/>
      <c r="G233" s="1313"/>
    </row>
    <row r="234" spans="1:7" ht="22.5" customHeight="1">
      <c r="A234" s="2144" t="s">
        <v>910</v>
      </c>
      <c r="B234" s="1911">
        <v>142</v>
      </c>
      <c r="C234" s="1911">
        <v>176</v>
      </c>
      <c r="D234" s="792">
        <v>69.6</v>
      </c>
      <c r="E234" s="792">
        <v>21</v>
      </c>
      <c r="F234" s="1312">
        <v>13</v>
      </c>
      <c r="G234" s="1313"/>
    </row>
    <row r="235" spans="1:7" ht="22.5" customHeight="1">
      <c r="A235" s="2144" t="s">
        <v>911</v>
      </c>
      <c r="B235" s="1911">
        <v>33</v>
      </c>
      <c r="C235" s="1911">
        <v>67</v>
      </c>
      <c r="D235" s="792">
        <v>24.7</v>
      </c>
      <c r="E235" s="792">
        <v>6.6</v>
      </c>
      <c r="F235" s="1312" t="s">
        <v>731</v>
      </c>
      <c r="G235" s="1313"/>
    </row>
    <row r="236" spans="1:8" s="2121" customFormat="1" ht="22.5" customHeight="1">
      <c r="A236" s="2145" t="s">
        <v>912</v>
      </c>
      <c r="B236" s="2146">
        <v>2820</v>
      </c>
      <c r="C236" s="2146">
        <v>7853</v>
      </c>
      <c r="D236" s="789">
        <v>2726.59</v>
      </c>
      <c r="E236" s="789">
        <v>433</v>
      </c>
      <c r="F236" s="2142">
        <v>1404</v>
      </c>
      <c r="G236" s="2143">
        <v>402</v>
      </c>
      <c r="H236" s="2148"/>
    </row>
    <row r="237" spans="1:7" ht="22.5" customHeight="1">
      <c r="A237" s="2144" t="s">
        <v>913</v>
      </c>
      <c r="B237" s="1911">
        <v>291</v>
      </c>
      <c r="C237" s="1911">
        <v>856</v>
      </c>
      <c r="D237" s="792">
        <v>343.9</v>
      </c>
      <c r="E237" s="792">
        <v>246.5</v>
      </c>
      <c r="F237" s="1312"/>
      <c r="G237" s="1313"/>
    </row>
    <row r="238" spans="1:7" ht="22.5" customHeight="1">
      <c r="A238" s="2144" t="s">
        <v>914</v>
      </c>
      <c r="B238" s="1911">
        <v>80</v>
      </c>
      <c r="C238" s="1911">
        <v>235</v>
      </c>
      <c r="D238" s="792">
        <v>40.7</v>
      </c>
      <c r="E238" s="792">
        <v>4.2</v>
      </c>
      <c r="F238" s="1312">
        <v>18</v>
      </c>
      <c r="G238" s="1313"/>
    </row>
    <row r="239" spans="1:7" ht="22.5" customHeight="1">
      <c r="A239" s="2144" t="s">
        <v>915</v>
      </c>
      <c r="B239" s="1911">
        <v>73</v>
      </c>
      <c r="C239" s="1911">
        <v>227</v>
      </c>
      <c r="D239" s="792">
        <v>3.29</v>
      </c>
      <c r="E239" s="792">
        <v>3.5</v>
      </c>
      <c r="F239" s="1312">
        <v>16</v>
      </c>
      <c r="G239" s="1313"/>
    </row>
    <row r="240" spans="1:7" ht="22.5" customHeight="1">
      <c r="A240" s="2144" t="s">
        <v>916</v>
      </c>
      <c r="B240" s="1911">
        <v>174</v>
      </c>
      <c r="C240" s="1911">
        <v>477</v>
      </c>
      <c r="D240" s="792">
        <v>76.4</v>
      </c>
      <c r="E240" s="792">
        <v>6.5</v>
      </c>
      <c r="F240" s="1312">
        <v>36</v>
      </c>
      <c r="G240" s="1313"/>
    </row>
    <row r="241" spans="1:7" ht="22.5" customHeight="1">
      <c r="A241" s="2144" t="s">
        <v>917</v>
      </c>
      <c r="B241" s="1911">
        <v>87</v>
      </c>
      <c r="C241" s="1911">
        <v>254</v>
      </c>
      <c r="D241" s="792">
        <v>57.1</v>
      </c>
      <c r="E241" s="792">
        <v>16</v>
      </c>
      <c r="F241" s="1312">
        <v>21</v>
      </c>
      <c r="G241" s="1313"/>
    </row>
    <row r="242" spans="1:7" ht="22.5" customHeight="1">
      <c r="A242" s="2144" t="s">
        <v>918</v>
      </c>
      <c r="B242" s="1911">
        <v>60</v>
      </c>
      <c r="C242" s="1911">
        <v>122</v>
      </c>
      <c r="D242" s="792">
        <v>41.8</v>
      </c>
      <c r="E242" s="792">
        <v>8</v>
      </c>
      <c r="F242" s="1312">
        <v>2</v>
      </c>
      <c r="G242" s="1313">
        <v>6</v>
      </c>
    </row>
    <row r="243" spans="1:7" ht="22.5" customHeight="1">
      <c r="A243" s="2144" t="s">
        <v>919</v>
      </c>
      <c r="B243" s="1911">
        <v>96</v>
      </c>
      <c r="C243" s="1911">
        <v>254</v>
      </c>
      <c r="D243" s="792">
        <v>31</v>
      </c>
      <c r="E243" s="792">
        <v>1.5</v>
      </c>
      <c r="F243" s="1312">
        <v>81</v>
      </c>
      <c r="G243" s="1313"/>
    </row>
    <row r="244" spans="1:7" ht="22.5" customHeight="1">
      <c r="A244" s="2144" t="s">
        <v>920</v>
      </c>
      <c r="B244" s="1911">
        <v>150</v>
      </c>
      <c r="C244" s="1911">
        <v>455</v>
      </c>
      <c r="D244" s="792">
        <v>141.4</v>
      </c>
      <c r="E244" s="792">
        <v>34.5</v>
      </c>
      <c r="F244" s="1312">
        <v>61</v>
      </c>
      <c r="G244" s="1313"/>
    </row>
    <row r="245" spans="1:7" ht="22.5" customHeight="1">
      <c r="A245" s="2144" t="s">
        <v>921</v>
      </c>
      <c r="B245" s="1911">
        <v>43</v>
      </c>
      <c r="C245" s="1911">
        <v>111</v>
      </c>
      <c r="D245" s="792">
        <v>58.5</v>
      </c>
      <c r="E245" s="792">
        <v>10.5</v>
      </c>
      <c r="F245" s="1312">
        <v>1</v>
      </c>
      <c r="G245" s="1313"/>
    </row>
    <row r="246" spans="1:7" ht="22.5" customHeight="1">
      <c r="A246" s="2144" t="s">
        <v>922</v>
      </c>
      <c r="B246" s="1911">
        <v>55</v>
      </c>
      <c r="C246" s="1911">
        <v>158</v>
      </c>
      <c r="D246" s="792">
        <v>65.8</v>
      </c>
      <c r="E246" s="792"/>
      <c r="F246" s="1312">
        <v>50</v>
      </c>
      <c r="G246" s="1313"/>
    </row>
    <row r="247" spans="1:7" ht="22.5" customHeight="1">
      <c r="A247" s="2144" t="s">
        <v>923</v>
      </c>
      <c r="B247" s="1911">
        <v>126</v>
      </c>
      <c r="C247" s="1911">
        <v>334</v>
      </c>
      <c r="D247" s="792">
        <v>1.2</v>
      </c>
      <c r="E247" s="792"/>
      <c r="F247" s="1312">
        <v>9</v>
      </c>
      <c r="G247" s="1313"/>
    </row>
    <row r="248" spans="1:7" ht="22.5" customHeight="1">
      <c r="A248" s="2144" t="s">
        <v>924</v>
      </c>
      <c r="B248" s="1911">
        <v>178</v>
      </c>
      <c r="C248" s="1911">
        <v>565</v>
      </c>
      <c r="D248" s="792">
        <v>422.4</v>
      </c>
      <c r="E248" s="792">
        <v>45</v>
      </c>
      <c r="F248" s="1312">
        <v>27</v>
      </c>
      <c r="G248" s="1313">
        <v>25</v>
      </c>
    </row>
    <row r="249" spans="1:7" ht="22.5" customHeight="1">
      <c r="A249" s="2144" t="s">
        <v>910</v>
      </c>
      <c r="B249" s="1911">
        <v>80</v>
      </c>
      <c r="C249" s="1911">
        <v>239</v>
      </c>
      <c r="D249" s="792">
        <v>6.3</v>
      </c>
      <c r="E249" s="792"/>
      <c r="F249" s="1312">
        <v>47</v>
      </c>
      <c r="G249" s="1313"/>
    </row>
    <row r="250" spans="1:7" ht="22.5" customHeight="1">
      <c r="A250" s="2144" t="s">
        <v>925</v>
      </c>
      <c r="B250" s="1911">
        <v>95</v>
      </c>
      <c r="C250" s="1911">
        <v>318</v>
      </c>
      <c r="D250" s="792">
        <v>176.8</v>
      </c>
      <c r="E250" s="792">
        <v>6.1</v>
      </c>
      <c r="F250" s="1312">
        <v>52</v>
      </c>
      <c r="G250" s="1313">
        <v>149</v>
      </c>
    </row>
    <row r="251" spans="1:7" ht="22.5" customHeight="1">
      <c r="A251" s="2144" t="s">
        <v>926</v>
      </c>
      <c r="B251" s="1911">
        <v>80</v>
      </c>
      <c r="C251" s="1911">
        <v>262</v>
      </c>
      <c r="D251" s="792">
        <v>174.3</v>
      </c>
      <c r="E251" s="792">
        <v>12</v>
      </c>
      <c r="F251" s="1312">
        <v>9</v>
      </c>
      <c r="G251" s="1313">
        <v>52</v>
      </c>
    </row>
    <row r="252" spans="1:7" ht="22.5" customHeight="1">
      <c r="A252" s="2144" t="s">
        <v>927</v>
      </c>
      <c r="B252" s="1911">
        <v>80</v>
      </c>
      <c r="C252" s="1911">
        <v>165</v>
      </c>
      <c r="D252" s="792">
        <v>10</v>
      </c>
      <c r="E252" s="792">
        <v>3</v>
      </c>
      <c r="F252" s="1312">
        <v>23</v>
      </c>
      <c r="G252" s="1313"/>
    </row>
    <row r="253" spans="1:7" ht="22.5" customHeight="1">
      <c r="A253" s="2144" t="s">
        <v>928</v>
      </c>
      <c r="B253" s="1911">
        <v>50</v>
      </c>
      <c r="C253" s="1911">
        <v>173</v>
      </c>
      <c r="D253" s="792">
        <v>69.2</v>
      </c>
      <c r="E253" s="792">
        <v>8</v>
      </c>
      <c r="F253" s="1312">
        <v>39</v>
      </c>
      <c r="G253" s="1313"/>
    </row>
    <row r="254" spans="1:7" ht="22.5" customHeight="1">
      <c r="A254" s="2144" t="s">
        <v>929</v>
      </c>
      <c r="B254" s="1911">
        <v>171</v>
      </c>
      <c r="C254" s="1911">
        <v>444</v>
      </c>
      <c r="D254" s="792">
        <v>105.7</v>
      </c>
      <c r="E254" s="792"/>
      <c r="F254" s="1312">
        <v>11</v>
      </c>
      <c r="G254" s="1313"/>
    </row>
    <row r="255" spans="1:7" ht="22.5" customHeight="1">
      <c r="A255" s="2144" t="s">
        <v>930</v>
      </c>
      <c r="B255" s="1911">
        <v>60</v>
      </c>
      <c r="C255" s="1911">
        <v>169</v>
      </c>
      <c r="D255" s="792">
        <v>155.7</v>
      </c>
      <c r="E255" s="792"/>
      <c r="F255" s="1312">
        <v>41</v>
      </c>
      <c r="G255" s="1313"/>
    </row>
    <row r="256" spans="1:7" ht="22.5" customHeight="1">
      <c r="A256" s="2144" t="s">
        <v>931</v>
      </c>
      <c r="B256" s="1911">
        <v>139</v>
      </c>
      <c r="C256" s="1911">
        <v>398</v>
      </c>
      <c r="D256" s="792">
        <v>256.5</v>
      </c>
      <c r="E256" s="792">
        <v>1</v>
      </c>
      <c r="F256" s="1312">
        <v>124</v>
      </c>
      <c r="G256" s="1313">
        <v>10</v>
      </c>
    </row>
    <row r="257" spans="1:7" ht="22.5" customHeight="1">
      <c r="A257" s="2144" t="s">
        <v>932</v>
      </c>
      <c r="B257" s="1911">
        <v>197</v>
      </c>
      <c r="C257" s="1911">
        <v>434</v>
      </c>
      <c r="D257" s="792">
        <v>191.6</v>
      </c>
      <c r="E257" s="792">
        <v>11.3</v>
      </c>
      <c r="F257" s="1312">
        <v>358</v>
      </c>
      <c r="G257" s="1313">
        <v>2</v>
      </c>
    </row>
    <row r="258" spans="1:7" ht="22.5" customHeight="1">
      <c r="A258" s="2144" t="s">
        <v>933</v>
      </c>
      <c r="B258" s="1911">
        <v>203</v>
      </c>
      <c r="C258" s="1911">
        <v>526</v>
      </c>
      <c r="D258" s="792">
        <v>123.8</v>
      </c>
      <c r="E258" s="792">
        <v>14.8</v>
      </c>
      <c r="F258" s="1312">
        <v>308</v>
      </c>
      <c r="G258" s="1313">
        <v>110</v>
      </c>
    </row>
    <row r="259" spans="1:7" ht="22.5" customHeight="1">
      <c r="A259" s="2144" t="s">
        <v>934</v>
      </c>
      <c r="B259" s="1911">
        <v>92</v>
      </c>
      <c r="C259" s="1911">
        <v>196</v>
      </c>
      <c r="D259" s="792">
        <v>54.1</v>
      </c>
      <c r="E259" s="792">
        <v>0.6</v>
      </c>
      <c r="F259" s="1312">
        <v>30</v>
      </c>
      <c r="G259" s="1313"/>
    </row>
    <row r="260" spans="1:7" ht="22.5" customHeight="1">
      <c r="A260" s="2144" t="s">
        <v>935</v>
      </c>
      <c r="B260" s="1911">
        <v>92</v>
      </c>
      <c r="C260" s="1911">
        <v>286</v>
      </c>
      <c r="D260" s="792">
        <v>90.8</v>
      </c>
      <c r="E260" s="792"/>
      <c r="F260" s="1312">
        <v>21</v>
      </c>
      <c r="G260" s="1313"/>
    </row>
    <row r="261" spans="1:7" ht="22.5" customHeight="1">
      <c r="A261" s="2144" t="s">
        <v>936</v>
      </c>
      <c r="B261" s="1911">
        <v>68</v>
      </c>
      <c r="C261" s="1911">
        <v>195</v>
      </c>
      <c r="D261" s="792">
        <v>28.3</v>
      </c>
      <c r="E261" s="792"/>
      <c r="F261" s="1312">
        <v>19</v>
      </c>
      <c r="G261" s="1313">
        <v>48</v>
      </c>
    </row>
    <row r="262" spans="1:8" s="2121" customFormat="1" ht="22.5" customHeight="1">
      <c r="A262" s="2145" t="s">
        <v>937</v>
      </c>
      <c r="B262" s="2146">
        <v>2884</v>
      </c>
      <c r="C262" s="2146">
        <v>6789</v>
      </c>
      <c r="D262" s="789">
        <v>973.3</v>
      </c>
      <c r="E262" s="789">
        <v>149.2</v>
      </c>
      <c r="F262" s="2142">
        <v>1213</v>
      </c>
      <c r="G262" s="190">
        <v>542</v>
      </c>
      <c r="H262" s="2148"/>
    </row>
    <row r="263" spans="1:7" ht="22.5" customHeight="1">
      <c r="A263" s="2144" t="s">
        <v>938</v>
      </c>
      <c r="B263" s="1911">
        <v>186</v>
      </c>
      <c r="C263" s="1911">
        <v>405</v>
      </c>
      <c r="D263" s="792">
        <v>136</v>
      </c>
      <c r="E263" s="792"/>
      <c r="F263" s="1312">
        <v>62</v>
      </c>
      <c r="G263" s="1313">
        <v>68</v>
      </c>
    </row>
    <row r="264" spans="1:7" ht="22.5" customHeight="1">
      <c r="A264" s="2144" t="s">
        <v>939</v>
      </c>
      <c r="B264" s="1911">
        <v>135</v>
      </c>
      <c r="C264" s="1911">
        <v>361</v>
      </c>
      <c r="D264" s="792">
        <v>107</v>
      </c>
      <c r="E264" s="792">
        <v>14</v>
      </c>
      <c r="F264" s="1312">
        <v>25</v>
      </c>
      <c r="G264" s="1313"/>
    </row>
    <row r="265" spans="1:7" ht="22.5" customHeight="1">
      <c r="A265" s="2144" t="s">
        <v>940</v>
      </c>
      <c r="B265" s="1911">
        <v>492</v>
      </c>
      <c r="C265" s="1911">
        <v>965</v>
      </c>
      <c r="D265" s="792">
        <v>19.1</v>
      </c>
      <c r="E265" s="792">
        <v>18</v>
      </c>
      <c r="F265" s="1312">
        <v>34</v>
      </c>
      <c r="G265" s="1313">
        <v>20</v>
      </c>
    </row>
    <row r="266" spans="1:7" ht="22.5" customHeight="1">
      <c r="A266" s="2144" t="s">
        <v>941</v>
      </c>
      <c r="B266" s="1911">
        <v>90</v>
      </c>
      <c r="C266" s="1911">
        <v>252</v>
      </c>
      <c r="D266" s="792">
        <v>21</v>
      </c>
      <c r="E266" s="792">
        <v>15</v>
      </c>
      <c r="F266" s="1312">
        <v>56</v>
      </c>
      <c r="G266" s="1313">
        <v>95</v>
      </c>
    </row>
    <row r="267" spans="1:7" ht="22.5" customHeight="1">
      <c r="A267" s="2144" t="s">
        <v>942</v>
      </c>
      <c r="B267" s="1911">
        <v>70</v>
      </c>
      <c r="C267" s="1911">
        <v>145</v>
      </c>
      <c r="D267" s="792">
        <v>128.2</v>
      </c>
      <c r="E267" s="792">
        <v>4</v>
      </c>
      <c r="F267" s="1312">
        <v>82</v>
      </c>
      <c r="G267" s="1313">
        <v>50</v>
      </c>
    </row>
    <row r="268" spans="1:7" ht="22.5" customHeight="1">
      <c r="A268" s="2144" t="s">
        <v>943</v>
      </c>
      <c r="B268" s="1911">
        <v>181</v>
      </c>
      <c r="C268" s="1911">
        <v>469</v>
      </c>
      <c r="D268" s="792">
        <v>27.1</v>
      </c>
      <c r="E268" s="792">
        <v>3.5</v>
      </c>
      <c r="F268" s="1312">
        <v>95</v>
      </c>
      <c r="G268" s="1313">
        <v>19</v>
      </c>
    </row>
    <row r="269" spans="1:7" ht="22.5" customHeight="1">
      <c r="A269" s="2144" t="s">
        <v>944</v>
      </c>
      <c r="B269" s="1911">
        <v>107</v>
      </c>
      <c r="C269" s="1911">
        <v>244</v>
      </c>
      <c r="D269" s="792">
        <v>33</v>
      </c>
      <c r="E269" s="792">
        <v>17</v>
      </c>
      <c r="F269" s="1312"/>
      <c r="G269" s="1313"/>
    </row>
    <row r="270" spans="1:7" ht="22.5" customHeight="1">
      <c r="A270" s="2144" t="s">
        <v>729</v>
      </c>
      <c r="B270" s="1911">
        <v>106</v>
      </c>
      <c r="C270" s="1911">
        <v>241</v>
      </c>
      <c r="D270" s="792">
        <v>16.6</v>
      </c>
      <c r="E270" s="792">
        <v>2.5</v>
      </c>
      <c r="F270" s="1312">
        <v>205</v>
      </c>
      <c r="G270" s="1313"/>
    </row>
    <row r="271" spans="1:7" ht="22.5" customHeight="1">
      <c r="A271" s="2144" t="s">
        <v>945</v>
      </c>
      <c r="B271" s="1911">
        <v>77</v>
      </c>
      <c r="C271" s="1911">
        <v>166</v>
      </c>
      <c r="D271" s="792"/>
      <c r="E271" s="792">
        <v>6</v>
      </c>
      <c r="F271" s="1312"/>
      <c r="G271" s="1313"/>
    </row>
    <row r="272" spans="1:7" ht="22.5" customHeight="1">
      <c r="A272" s="2144" t="s">
        <v>946</v>
      </c>
      <c r="B272" s="1911">
        <v>190</v>
      </c>
      <c r="C272" s="1911">
        <v>480</v>
      </c>
      <c r="D272" s="792">
        <v>70.1</v>
      </c>
      <c r="E272" s="792"/>
      <c r="F272" s="1312">
        <v>19</v>
      </c>
      <c r="G272" s="1313">
        <v>8</v>
      </c>
    </row>
    <row r="273" spans="1:7" ht="22.5" customHeight="1">
      <c r="A273" s="2144" t="s">
        <v>947</v>
      </c>
      <c r="B273" s="1911">
        <v>72</v>
      </c>
      <c r="C273" s="1911">
        <v>190</v>
      </c>
      <c r="D273" s="792">
        <v>10</v>
      </c>
      <c r="E273" s="792">
        <v>19.2</v>
      </c>
      <c r="F273" s="1312">
        <v>5</v>
      </c>
      <c r="G273" s="1313">
        <v>18</v>
      </c>
    </row>
    <row r="274" spans="1:7" ht="22.5" customHeight="1">
      <c r="A274" s="2144" t="s">
        <v>728</v>
      </c>
      <c r="B274" s="1911">
        <v>97</v>
      </c>
      <c r="C274" s="1911">
        <v>286</v>
      </c>
      <c r="D274" s="792">
        <v>8.8</v>
      </c>
      <c r="E274" s="792">
        <v>5</v>
      </c>
      <c r="F274" s="1312">
        <v>20</v>
      </c>
      <c r="G274" s="1313"/>
    </row>
    <row r="275" spans="1:7" ht="22.5" customHeight="1">
      <c r="A275" s="2144" t="s">
        <v>948</v>
      </c>
      <c r="B275" s="1911">
        <v>78</v>
      </c>
      <c r="C275" s="1911">
        <v>187</v>
      </c>
      <c r="D275" s="792"/>
      <c r="E275" s="792">
        <v>4</v>
      </c>
      <c r="F275" s="1312"/>
      <c r="G275" s="1313">
        <v>11</v>
      </c>
    </row>
    <row r="276" spans="1:7" ht="22.5" customHeight="1">
      <c r="A276" s="2144" t="s">
        <v>949</v>
      </c>
      <c r="B276" s="1911">
        <v>60</v>
      </c>
      <c r="C276" s="1911">
        <v>167</v>
      </c>
      <c r="D276" s="792">
        <v>4.3</v>
      </c>
      <c r="E276" s="792">
        <v>3.5</v>
      </c>
      <c r="F276" s="1312">
        <v>24</v>
      </c>
      <c r="G276" s="1313"/>
    </row>
    <row r="277" spans="1:7" ht="22.5" customHeight="1">
      <c r="A277" s="2144" t="s">
        <v>928</v>
      </c>
      <c r="B277" s="1911">
        <v>33</v>
      </c>
      <c r="C277" s="1911">
        <v>70</v>
      </c>
      <c r="D277" s="792">
        <v>20</v>
      </c>
      <c r="E277" s="792">
        <v>7</v>
      </c>
      <c r="F277" s="1312">
        <v>3</v>
      </c>
      <c r="G277" s="1313"/>
    </row>
    <row r="278" spans="1:7" ht="22.5" customHeight="1">
      <c r="A278" s="2144" t="s">
        <v>950</v>
      </c>
      <c r="B278" s="1911">
        <v>59</v>
      </c>
      <c r="C278" s="1911">
        <v>144</v>
      </c>
      <c r="D278" s="792"/>
      <c r="E278" s="792">
        <v>10</v>
      </c>
      <c r="F278" s="1312"/>
      <c r="G278" s="1313"/>
    </row>
    <row r="279" spans="1:7" ht="22.5" customHeight="1">
      <c r="A279" s="2144" t="s">
        <v>951</v>
      </c>
      <c r="B279" s="1911">
        <v>47</v>
      </c>
      <c r="C279" s="1911">
        <v>113</v>
      </c>
      <c r="D279" s="792">
        <v>31.8</v>
      </c>
      <c r="E279" s="792">
        <v>6</v>
      </c>
      <c r="F279" s="1312">
        <v>60</v>
      </c>
      <c r="G279" s="1313"/>
    </row>
    <row r="280" spans="1:7" ht="22.5" customHeight="1">
      <c r="A280" s="2144" t="s">
        <v>952</v>
      </c>
      <c r="B280" s="1911">
        <v>264</v>
      </c>
      <c r="C280" s="1911">
        <v>748</v>
      </c>
      <c r="D280" s="792"/>
      <c r="E280" s="792">
        <v>2</v>
      </c>
      <c r="F280" s="1312">
        <v>235</v>
      </c>
      <c r="G280" s="1313">
        <v>192</v>
      </c>
    </row>
    <row r="281" spans="1:7" ht="22.5" customHeight="1">
      <c r="A281" s="2144" t="s">
        <v>733</v>
      </c>
      <c r="B281" s="1911">
        <v>200</v>
      </c>
      <c r="C281" s="1911">
        <v>527</v>
      </c>
      <c r="D281" s="792">
        <v>63</v>
      </c>
      <c r="E281" s="792"/>
      <c r="F281" s="1312">
        <v>12</v>
      </c>
      <c r="G281" s="1313">
        <v>40</v>
      </c>
    </row>
    <row r="282" spans="1:7" ht="22.5" customHeight="1">
      <c r="A282" s="2144" t="s">
        <v>953</v>
      </c>
      <c r="B282" s="1911">
        <v>147</v>
      </c>
      <c r="C282" s="1911">
        <v>304</v>
      </c>
      <c r="D282" s="792"/>
      <c r="E282" s="792">
        <v>2</v>
      </c>
      <c r="F282" s="1312">
        <v>174</v>
      </c>
      <c r="G282" s="1313"/>
    </row>
    <row r="283" spans="1:7" ht="22.5" customHeight="1">
      <c r="A283" s="2144" t="s">
        <v>954</v>
      </c>
      <c r="B283" s="1911">
        <v>25</v>
      </c>
      <c r="C283" s="1911">
        <v>54</v>
      </c>
      <c r="D283" s="792">
        <v>42</v>
      </c>
      <c r="E283" s="792"/>
      <c r="F283" s="1312">
        <v>19</v>
      </c>
      <c r="G283" s="1313"/>
    </row>
    <row r="284" spans="1:7" ht="22.5" customHeight="1">
      <c r="A284" s="2149" t="s">
        <v>955</v>
      </c>
      <c r="B284" s="1911">
        <v>70</v>
      </c>
      <c r="C284" s="1911">
        <v>107</v>
      </c>
      <c r="D284" s="792">
        <v>109.1</v>
      </c>
      <c r="E284" s="792">
        <v>5</v>
      </c>
      <c r="F284" s="1312">
        <v>35</v>
      </c>
      <c r="G284" s="1313"/>
    </row>
    <row r="285" spans="1:7" ht="22.5" customHeight="1">
      <c r="A285" s="2144" t="s">
        <v>956</v>
      </c>
      <c r="B285" s="1911">
        <v>49</v>
      </c>
      <c r="C285" s="1911">
        <v>78</v>
      </c>
      <c r="D285" s="792">
        <v>120.2</v>
      </c>
      <c r="E285" s="792">
        <v>4</v>
      </c>
      <c r="F285" s="1312">
        <v>34</v>
      </c>
      <c r="G285" s="1313">
        <v>7</v>
      </c>
    </row>
    <row r="286" spans="1:7" ht="22.5" customHeight="1">
      <c r="A286" s="2144" t="s">
        <v>957</v>
      </c>
      <c r="B286" s="1911">
        <v>49</v>
      </c>
      <c r="C286" s="1911">
        <v>86</v>
      </c>
      <c r="D286" s="792">
        <v>6</v>
      </c>
      <c r="E286" s="792">
        <v>1.5</v>
      </c>
      <c r="F286" s="1312">
        <v>14</v>
      </c>
      <c r="G286" s="1313">
        <v>14</v>
      </c>
    </row>
    <row r="287" spans="1:8" s="2121" customFormat="1" ht="22.5" customHeight="1">
      <c r="A287" s="2145" t="s">
        <v>958</v>
      </c>
      <c r="B287" s="2146">
        <v>2219</v>
      </c>
      <c r="C287" s="2146">
        <v>5148</v>
      </c>
      <c r="D287" s="789">
        <v>1073.2</v>
      </c>
      <c r="E287" s="789">
        <v>392.5</v>
      </c>
      <c r="F287" s="2142">
        <v>505</v>
      </c>
      <c r="G287" s="2143">
        <v>101</v>
      </c>
      <c r="H287" s="2148"/>
    </row>
    <row r="288" spans="1:7" ht="22.5" customHeight="1">
      <c r="A288" s="2144" t="s">
        <v>959</v>
      </c>
      <c r="B288" s="1911">
        <v>349</v>
      </c>
      <c r="C288" s="1911">
        <v>764</v>
      </c>
      <c r="D288" s="792">
        <v>254.2</v>
      </c>
      <c r="E288" s="792">
        <v>213.7</v>
      </c>
      <c r="F288" s="1312">
        <v>65</v>
      </c>
      <c r="G288" s="1313"/>
    </row>
    <row r="289" spans="1:7" ht="22.5" customHeight="1">
      <c r="A289" s="2144" t="s">
        <v>960</v>
      </c>
      <c r="B289" s="1911">
        <v>93</v>
      </c>
      <c r="C289" s="1911">
        <v>209</v>
      </c>
      <c r="D289" s="792">
        <v>99.1</v>
      </c>
      <c r="E289" s="792">
        <v>75</v>
      </c>
      <c r="F289" s="1312">
        <v>8</v>
      </c>
      <c r="G289" s="1313"/>
    </row>
    <row r="290" spans="1:7" ht="22.5" customHeight="1">
      <c r="A290" s="2144" t="s">
        <v>961</v>
      </c>
      <c r="B290" s="1911">
        <v>114</v>
      </c>
      <c r="C290" s="1911">
        <v>311</v>
      </c>
      <c r="D290" s="792">
        <v>114.9</v>
      </c>
      <c r="E290" s="792">
        <v>30</v>
      </c>
      <c r="F290" s="1312">
        <v>1</v>
      </c>
      <c r="G290" s="1313"/>
    </row>
    <row r="291" spans="1:7" ht="22.5" customHeight="1">
      <c r="A291" s="2144" t="s">
        <v>962</v>
      </c>
      <c r="B291" s="1911">
        <v>166</v>
      </c>
      <c r="C291" s="1911">
        <v>368</v>
      </c>
      <c r="D291" s="792">
        <v>292.9</v>
      </c>
      <c r="E291" s="792">
        <v>22.8</v>
      </c>
      <c r="F291" s="1312">
        <v>137</v>
      </c>
      <c r="G291" s="1313"/>
    </row>
    <row r="292" spans="1:7" ht="22.5" customHeight="1">
      <c r="A292" s="2144" t="s">
        <v>963</v>
      </c>
      <c r="B292" s="1911">
        <v>79</v>
      </c>
      <c r="C292" s="1911">
        <v>236</v>
      </c>
      <c r="D292" s="792"/>
      <c r="E292" s="792">
        <v>6.5</v>
      </c>
      <c r="F292" s="1312">
        <v>4</v>
      </c>
      <c r="G292" s="1313"/>
    </row>
    <row r="293" spans="1:7" ht="22.5" customHeight="1">
      <c r="A293" s="2144" t="s">
        <v>964</v>
      </c>
      <c r="B293" s="1911">
        <v>74</v>
      </c>
      <c r="C293" s="1911">
        <v>172</v>
      </c>
      <c r="D293" s="792">
        <v>61.2</v>
      </c>
      <c r="E293" s="792">
        <v>8.5</v>
      </c>
      <c r="F293" s="1312">
        <v>15</v>
      </c>
      <c r="G293" s="1313"/>
    </row>
    <row r="294" spans="1:7" ht="22.5" customHeight="1">
      <c r="A294" s="2144" t="s">
        <v>965</v>
      </c>
      <c r="B294" s="1911">
        <v>188</v>
      </c>
      <c r="C294" s="1911">
        <v>478</v>
      </c>
      <c r="D294" s="792">
        <v>5.4</v>
      </c>
      <c r="E294" s="792">
        <v>12</v>
      </c>
      <c r="F294" s="1312">
        <v>38</v>
      </c>
      <c r="G294" s="1313"/>
    </row>
    <row r="295" spans="1:7" ht="22.5" customHeight="1">
      <c r="A295" s="2144" t="s">
        <v>966</v>
      </c>
      <c r="B295" s="1911">
        <v>164</v>
      </c>
      <c r="C295" s="1911">
        <v>344</v>
      </c>
      <c r="D295" s="792">
        <v>59</v>
      </c>
      <c r="E295" s="792">
        <v>12</v>
      </c>
      <c r="F295" s="1312">
        <v>127</v>
      </c>
      <c r="G295" s="1313"/>
    </row>
    <row r="296" spans="1:7" ht="22.5" customHeight="1">
      <c r="A296" s="2144" t="s">
        <v>967</v>
      </c>
      <c r="B296" s="1911">
        <v>120</v>
      </c>
      <c r="C296" s="1911">
        <v>304</v>
      </c>
      <c r="D296" s="792">
        <v>10.5</v>
      </c>
      <c r="E296" s="792">
        <v>7</v>
      </c>
      <c r="F296" s="1312" t="s">
        <v>731</v>
      </c>
      <c r="G296" s="1313"/>
    </row>
    <row r="297" spans="1:7" ht="22.5" customHeight="1">
      <c r="A297" s="2144" t="s">
        <v>968</v>
      </c>
      <c r="B297" s="1911">
        <v>72</v>
      </c>
      <c r="C297" s="1911">
        <v>186</v>
      </c>
      <c r="D297" s="792">
        <v>87</v>
      </c>
      <c r="E297" s="792"/>
      <c r="F297" s="1312" t="s">
        <v>731</v>
      </c>
      <c r="G297" s="1313"/>
    </row>
    <row r="298" spans="1:7" ht="22.5" customHeight="1">
      <c r="A298" s="2144" t="s">
        <v>969</v>
      </c>
      <c r="B298" s="1911">
        <v>319</v>
      </c>
      <c r="C298" s="1911">
        <v>530</v>
      </c>
      <c r="D298" s="792"/>
      <c r="E298" s="792"/>
      <c r="F298" s="1312">
        <v>78</v>
      </c>
      <c r="G298" s="1313">
        <v>68</v>
      </c>
    </row>
    <row r="299" spans="1:7" ht="22.5" customHeight="1">
      <c r="A299" s="2144" t="s">
        <v>970</v>
      </c>
      <c r="B299" s="1911">
        <v>148</v>
      </c>
      <c r="C299" s="1911">
        <v>380</v>
      </c>
      <c r="D299" s="792">
        <v>41</v>
      </c>
      <c r="E299" s="792"/>
      <c r="F299" s="1312">
        <v>6</v>
      </c>
      <c r="G299" s="1313">
        <v>33</v>
      </c>
    </row>
    <row r="300" spans="1:7" ht="22.5" customHeight="1">
      <c r="A300" s="2144" t="s">
        <v>971</v>
      </c>
      <c r="B300" s="1911">
        <v>140</v>
      </c>
      <c r="C300" s="1911">
        <v>408</v>
      </c>
      <c r="D300" s="792">
        <v>20</v>
      </c>
      <c r="E300" s="792">
        <v>5</v>
      </c>
      <c r="F300" s="1312">
        <v>26</v>
      </c>
      <c r="G300" s="1313"/>
    </row>
    <row r="301" spans="1:7" ht="22.5" customHeight="1">
      <c r="A301" s="2144" t="s">
        <v>972</v>
      </c>
      <c r="B301" s="1911">
        <v>135</v>
      </c>
      <c r="C301" s="1911">
        <v>291</v>
      </c>
      <c r="D301" s="792">
        <v>28.5</v>
      </c>
      <c r="E301" s="792"/>
      <c r="F301" s="1312" t="s">
        <v>731</v>
      </c>
      <c r="G301" s="1313"/>
    </row>
    <row r="302" spans="1:7" ht="22.5" customHeight="1">
      <c r="A302" s="2150" t="s">
        <v>973</v>
      </c>
      <c r="B302" s="1919">
        <v>58</v>
      </c>
      <c r="C302" s="1919">
        <v>167</v>
      </c>
      <c r="D302" s="796"/>
      <c r="E302" s="796"/>
      <c r="F302" s="2151"/>
      <c r="G302" s="2152"/>
    </row>
    <row r="303" spans="1:7" ht="22.5" customHeight="1">
      <c r="A303" s="2153"/>
      <c r="B303" s="2154"/>
      <c r="C303" s="2154"/>
      <c r="D303" s="1132"/>
      <c r="E303" s="2155"/>
      <c r="F303" s="2154"/>
      <c r="G303" s="2154"/>
    </row>
    <row r="304" spans="1:7" ht="22.5" customHeight="1">
      <c r="A304" s="2156"/>
      <c r="B304" s="2126"/>
      <c r="C304" s="2147"/>
      <c r="D304" s="1132"/>
      <c r="E304" s="2147"/>
      <c r="F304" s="2126"/>
      <c r="G304" s="2126"/>
    </row>
    <row r="305" spans="2:4" ht="22.5" customHeight="1">
      <c r="B305" s="2126"/>
      <c r="C305" s="2147"/>
      <c r="D305" s="1132"/>
    </row>
    <row r="306" spans="2:3" ht="22.5" customHeight="1">
      <c r="B306" s="2126"/>
      <c r="C306" s="2147"/>
    </row>
    <row r="307" spans="2:3" ht="22.5" customHeight="1">
      <c r="B307" s="2126"/>
      <c r="C307" s="2147"/>
    </row>
    <row r="308" spans="2:3" ht="22.5" customHeight="1">
      <c r="B308" s="2126"/>
      <c r="C308" s="2147"/>
    </row>
    <row r="309" spans="2:3" ht="22.5" customHeight="1">
      <c r="B309" s="2126"/>
      <c r="C309" s="2147"/>
    </row>
    <row r="310" spans="2:3" ht="22.5" customHeight="1">
      <c r="B310" s="2126"/>
      <c r="C310" s="2147"/>
    </row>
    <row r="311" spans="2:3" ht="22.5" customHeight="1">
      <c r="B311" s="2126"/>
      <c r="C311" s="2147"/>
    </row>
    <row r="312" spans="2:3" ht="22.5" customHeight="1">
      <c r="B312" s="2126"/>
      <c r="C312" s="2147"/>
    </row>
    <row r="313" spans="2:3" ht="22.5" customHeight="1">
      <c r="B313" s="2126"/>
      <c r="C313" s="2147"/>
    </row>
    <row r="314" spans="2:3" ht="22.5" customHeight="1">
      <c r="B314" s="2126"/>
      <c r="C314" s="2147"/>
    </row>
    <row r="315" spans="2:3" ht="22.5" customHeight="1">
      <c r="B315" s="2126"/>
      <c r="C315" s="2147"/>
    </row>
    <row r="316" spans="2:3" ht="22.5" customHeight="1">
      <c r="B316" s="2126"/>
      <c r="C316" s="2147"/>
    </row>
    <row r="317" spans="2:3" ht="22.5" customHeight="1">
      <c r="B317" s="2126"/>
      <c r="C317" s="2147"/>
    </row>
    <row r="318" spans="2:3" ht="22.5" customHeight="1">
      <c r="B318" s="2126"/>
      <c r="C318" s="2147"/>
    </row>
    <row r="319" spans="2:3" ht="22.5" customHeight="1">
      <c r="B319" s="2126"/>
      <c r="C319" s="2147"/>
    </row>
    <row r="320" spans="2:3" ht="22.5" customHeight="1">
      <c r="B320" s="2126"/>
      <c r="C320" s="2147"/>
    </row>
    <row r="321" spans="2:3" ht="22.5" customHeight="1">
      <c r="B321" s="2126"/>
      <c r="C321" s="2147"/>
    </row>
    <row r="322" spans="2:3" ht="22.5" customHeight="1">
      <c r="B322" s="2126"/>
      <c r="C322" s="2147"/>
    </row>
    <row r="323" spans="2:3" ht="22.5" customHeight="1">
      <c r="B323" s="2126"/>
      <c r="C323" s="2147"/>
    </row>
    <row r="324" spans="2:3" ht="22.5" customHeight="1">
      <c r="B324" s="2126"/>
      <c r="C324" s="2147"/>
    </row>
    <row r="325" spans="2:3" ht="22.5" customHeight="1">
      <c r="B325" s="2126"/>
      <c r="C325" s="2147"/>
    </row>
    <row r="326" spans="2:3" ht="22.5" customHeight="1">
      <c r="B326" s="2126"/>
      <c r="C326" s="2147"/>
    </row>
    <row r="327" spans="2:3" ht="22.5" customHeight="1">
      <c r="B327" s="2126"/>
      <c r="C327" s="2147"/>
    </row>
    <row r="328" spans="2:3" ht="22.5" customHeight="1">
      <c r="B328" s="2126"/>
      <c r="C328" s="2147"/>
    </row>
    <row r="329" spans="2:3" ht="22.5" customHeight="1">
      <c r="B329" s="2126"/>
      <c r="C329" s="2147"/>
    </row>
    <row r="330" spans="2:3" ht="22.5" customHeight="1">
      <c r="B330" s="2126"/>
      <c r="C330" s="2147"/>
    </row>
    <row r="331" spans="2:3" ht="22.5" customHeight="1">
      <c r="B331" s="2126"/>
      <c r="C331" s="2147"/>
    </row>
    <row r="332" spans="2:3" ht="22.5" customHeight="1">
      <c r="B332" s="2126"/>
      <c r="C332" s="2147"/>
    </row>
    <row r="333" spans="2:3" ht="22.5" customHeight="1">
      <c r="B333" s="2126"/>
      <c r="C333" s="2147"/>
    </row>
    <row r="334" spans="2:3" ht="22.5" customHeight="1">
      <c r="B334" s="2126"/>
      <c r="C334" s="2147"/>
    </row>
    <row r="335" spans="2:3" ht="22.5" customHeight="1">
      <c r="B335" s="2126"/>
      <c r="C335" s="2147"/>
    </row>
    <row r="336" spans="2:3" ht="22.5" customHeight="1">
      <c r="B336" s="2126"/>
      <c r="C336" s="2147"/>
    </row>
    <row r="337" spans="2:3" ht="22.5" customHeight="1">
      <c r="B337" s="2126"/>
      <c r="C337" s="2147"/>
    </row>
    <row r="338" spans="2:3" ht="22.5" customHeight="1">
      <c r="B338" s="2126"/>
      <c r="C338" s="2147"/>
    </row>
    <row r="339" spans="2:3" ht="22.5" customHeight="1">
      <c r="B339" s="2126"/>
      <c r="C339" s="2147"/>
    </row>
    <row r="340" spans="2:3" ht="22.5" customHeight="1">
      <c r="B340" s="2126"/>
      <c r="C340" s="2147"/>
    </row>
    <row r="341" spans="2:3" ht="22.5" customHeight="1">
      <c r="B341" s="2126"/>
      <c r="C341" s="2147"/>
    </row>
    <row r="342" spans="2:3" ht="22.5" customHeight="1">
      <c r="B342" s="2126"/>
      <c r="C342" s="2147"/>
    </row>
  </sheetData>
  <sheetProtection/>
  <mergeCells count="8">
    <mergeCell ref="A1:G1"/>
    <mergeCell ref="A2:A4"/>
    <mergeCell ref="B2:B4"/>
    <mergeCell ref="C2:C4"/>
    <mergeCell ref="D2:D4"/>
    <mergeCell ref="E2:E4"/>
    <mergeCell ref="F2:F4"/>
    <mergeCell ref="G2:G4"/>
  </mergeCells>
  <dataValidations count="2">
    <dataValidation type="whole" operator="greaterThan" allowBlank="1" showInputMessage="1" showErrorMessage="1" promptTitle="16" prompt="年末常住户数&gt;0" errorTitle="B" error="年末常住户数应大于0" sqref="B156:B157">
      <formula1>0</formula1>
    </dataValidation>
    <dataValidation type="whole" operator="greaterThan" allowBlank="1" showInputMessage="1" showErrorMessage="1" promptTitle="17" prompt="年末常住人口&gt;0" errorTitle="B" error="年末常住人口应大于0" sqref="C156:C157">
      <formula1>0</formula1>
    </dataValidation>
  </dataValidations>
  <printOptions/>
  <pageMargins left="0.75" right="0.75" top="1" bottom="1" header="0.5" footer="0.5"/>
  <pageSetup horizontalDpi="600" verticalDpi="600" orientation="portrait" paperSize="9"/>
</worksheet>
</file>

<file path=xl/worksheets/sheet190.xml><?xml version="1.0" encoding="utf-8"?>
<worksheet xmlns="http://schemas.openxmlformats.org/spreadsheetml/2006/main" xmlns:r="http://schemas.openxmlformats.org/officeDocument/2006/relationships">
  <sheetPr>
    <tabColor rgb="FFB8F9FD"/>
  </sheetPr>
  <dimension ref="A1:I6"/>
  <sheetViews>
    <sheetView zoomScaleSheetLayoutView="100" workbookViewId="0" topLeftCell="A1">
      <selection activeCell="K25" sqref="K25"/>
    </sheetView>
  </sheetViews>
  <sheetFormatPr defaultColWidth="9.00390625" defaultRowHeight="14.25"/>
  <cols>
    <col min="1" max="16384" width="9.00390625" style="1" customWidth="1"/>
  </cols>
  <sheetData>
    <row r="1" spans="1:9" s="1" customFormat="1" ht="29.25">
      <c r="A1" s="2" t="s">
        <v>273</v>
      </c>
      <c r="B1" s="2"/>
      <c r="C1" s="2"/>
      <c r="D1" s="2"/>
      <c r="E1" s="2"/>
      <c r="F1" s="2"/>
      <c r="G1" s="2"/>
      <c r="H1" s="2"/>
      <c r="I1" s="2"/>
    </row>
    <row r="2" s="1" customFormat="1" ht="21" customHeight="1"/>
    <row r="3" spans="1:9" s="98" customFormat="1" ht="18.75" customHeight="1">
      <c r="A3" s="99" t="s">
        <v>274</v>
      </c>
      <c r="B3" s="99"/>
      <c r="C3" s="99"/>
      <c r="D3" s="99"/>
      <c r="E3" s="99"/>
      <c r="F3" s="99"/>
      <c r="G3" s="99"/>
      <c r="H3" s="99"/>
      <c r="I3" s="99"/>
    </row>
    <row r="4" spans="1:9" s="98" customFormat="1" ht="33.75" customHeight="1">
      <c r="A4" s="3" t="s">
        <v>3218</v>
      </c>
      <c r="B4" s="3"/>
      <c r="C4" s="3"/>
      <c r="D4" s="3"/>
      <c r="E4" s="3"/>
      <c r="F4" s="3"/>
      <c r="G4" s="3"/>
      <c r="H4" s="3"/>
      <c r="I4" s="3"/>
    </row>
    <row r="5" spans="1:9" s="98" customFormat="1" ht="18.75" customHeight="1">
      <c r="A5" s="99" t="s">
        <v>276</v>
      </c>
      <c r="B5" s="99"/>
      <c r="C5" s="99"/>
      <c r="D5" s="99"/>
      <c r="E5" s="99"/>
      <c r="F5" s="99"/>
      <c r="G5" s="99"/>
      <c r="H5" s="99"/>
      <c r="I5" s="99"/>
    </row>
    <row r="6" spans="1:9" s="98" customFormat="1" ht="33.75" customHeight="1">
      <c r="A6" s="3" t="s">
        <v>3219</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1" footer="0.51"/>
  <pageSetup orientation="portrait" paperSize="9"/>
</worksheet>
</file>

<file path=xl/worksheets/sheet191.xml><?xml version="1.0" encoding="utf-8"?>
<worksheet xmlns="http://schemas.openxmlformats.org/spreadsheetml/2006/main" xmlns:r="http://schemas.openxmlformats.org/officeDocument/2006/relationships">
  <sheetPr>
    <tabColor rgb="FFB8F9FD"/>
  </sheetPr>
  <dimension ref="A1:I44"/>
  <sheetViews>
    <sheetView zoomScaleSheetLayoutView="100" workbookViewId="0" topLeftCell="A31">
      <selection activeCell="A43" sqref="A43:G44"/>
    </sheetView>
  </sheetViews>
  <sheetFormatPr defaultColWidth="9.00390625" defaultRowHeight="14.25"/>
  <cols>
    <col min="1" max="1" width="32.875" style="4" customWidth="1"/>
    <col min="2" max="2" width="9.00390625" style="32" customWidth="1"/>
    <col min="3" max="3" width="13.625" style="32" customWidth="1"/>
    <col min="4" max="7" width="13.75390625" style="4" customWidth="1"/>
    <col min="8" max="16384" width="9.00390625" style="4" customWidth="1"/>
  </cols>
  <sheetData>
    <row r="1" spans="1:7" s="4" customFormat="1" ht="46.5" customHeight="1">
      <c r="A1" s="6" t="s">
        <v>267</v>
      </c>
      <c r="B1" s="6"/>
      <c r="C1" s="6"/>
      <c r="D1" s="6"/>
      <c r="E1" s="6"/>
      <c r="F1" s="6"/>
      <c r="G1" s="6"/>
    </row>
    <row r="2" spans="1:7" s="4" customFormat="1" ht="24" customHeight="1">
      <c r="A2" s="7" t="s">
        <v>279</v>
      </c>
      <c r="B2" s="8" t="s">
        <v>1086</v>
      </c>
      <c r="C2" s="8" t="s">
        <v>290</v>
      </c>
      <c r="D2" s="8" t="s">
        <v>291</v>
      </c>
      <c r="E2" s="8" t="s">
        <v>292</v>
      </c>
      <c r="F2" s="35" t="s">
        <v>293</v>
      </c>
      <c r="G2" s="35" t="s">
        <v>294</v>
      </c>
    </row>
    <row r="3" spans="1:9" s="4" customFormat="1" ht="24" customHeight="1">
      <c r="A3" s="11" t="s">
        <v>3220</v>
      </c>
      <c r="B3" s="69" t="s">
        <v>339</v>
      </c>
      <c r="C3" s="13">
        <v>4337</v>
      </c>
      <c r="D3" s="13">
        <v>4766</v>
      </c>
      <c r="E3" s="13">
        <v>5244</v>
      </c>
      <c r="F3" s="63">
        <v>6065</v>
      </c>
      <c r="G3" s="63">
        <v>5910</v>
      </c>
      <c r="I3" s="97"/>
    </row>
    <row r="4" spans="1:7" s="4" customFormat="1" ht="24" customHeight="1">
      <c r="A4" s="15" t="s">
        <v>3221</v>
      </c>
      <c r="B4" s="69" t="s">
        <v>339</v>
      </c>
      <c r="C4" s="13">
        <v>3744</v>
      </c>
      <c r="D4" s="13">
        <v>4215</v>
      </c>
      <c r="E4" s="13">
        <v>4771</v>
      </c>
      <c r="F4" s="63">
        <v>5746</v>
      </c>
      <c r="G4" s="63">
        <v>5501</v>
      </c>
    </row>
    <row r="5" spans="1:7" s="4" customFormat="1" ht="24" customHeight="1">
      <c r="A5" s="70" t="s">
        <v>3222</v>
      </c>
      <c r="B5" s="71" t="s">
        <v>341</v>
      </c>
      <c r="C5" s="37">
        <v>83120.1</v>
      </c>
      <c r="D5" s="37">
        <f>D6+D7+D8+D9+D10+D11+D12+D17</f>
        <v>117130</v>
      </c>
      <c r="E5" s="37">
        <f>E6+E7+E8+E9+E10+E11+E12+E17</f>
        <v>157786.49999999997</v>
      </c>
      <c r="F5" s="37">
        <f>F6+F7+F8+F9+F10+F11+F12+F17</f>
        <v>204461.4</v>
      </c>
      <c r="G5" s="61">
        <v>219805.8</v>
      </c>
    </row>
    <row r="6" spans="1:7" s="4" customFormat="1" ht="24" customHeight="1">
      <c r="A6" s="11" t="s">
        <v>3223</v>
      </c>
      <c r="B6" s="69" t="s">
        <v>341</v>
      </c>
      <c r="C6" s="13">
        <v>38045.5</v>
      </c>
      <c r="D6" s="13">
        <v>53389.3</v>
      </c>
      <c r="E6" s="13">
        <v>69933.9</v>
      </c>
      <c r="F6" s="63">
        <v>90232.8</v>
      </c>
      <c r="G6" s="63">
        <v>104750.4</v>
      </c>
    </row>
    <row r="7" spans="1:7" s="4" customFormat="1" ht="24" customHeight="1">
      <c r="A7" s="11" t="s">
        <v>3224</v>
      </c>
      <c r="B7" s="69" t="s">
        <v>341</v>
      </c>
      <c r="C7" s="28"/>
      <c r="D7" s="13">
        <v>34368.1</v>
      </c>
      <c r="E7" s="13">
        <v>39309.4</v>
      </c>
      <c r="F7" s="63">
        <v>49279.4</v>
      </c>
      <c r="G7" s="63">
        <v>52773.7</v>
      </c>
    </row>
    <row r="8" spans="1:7" s="4" customFormat="1" ht="24" customHeight="1">
      <c r="A8" s="11" t="s">
        <v>3225</v>
      </c>
      <c r="B8" s="69" t="s">
        <v>341</v>
      </c>
      <c r="C8" s="28"/>
      <c r="D8" s="13">
        <v>4094.6</v>
      </c>
      <c r="E8" s="13">
        <v>19367.3</v>
      </c>
      <c r="F8" s="63">
        <v>27817.1</v>
      </c>
      <c r="G8" s="63">
        <v>25647.5</v>
      </c>
    </row>
    <row r="9" spans="1:7" s="4" customFormat="1" ht="24" customHeight="1">
      <c r="A9" s="11" t="s">
        <v>3226</v>
      </c>
      <c r="B9" s="69" t="s">
        <v>341</v>
      </c>
      <c r="C9" s="28"/>
      <c r="D9" s="13">
        <v>2325.1</v>
      </c>
      <c r="E9" s="13">
        <v>2664.1</v>
      </c>
      <c r="F9" s="63">
        <v>3164.3</v>
      </c>
      <c r="G9" s="63">
        <v>3060.6</v>
      </c>
    </row>
    <row r="10" spans="1:7" s="4" customFormat="1" ht="24" customHeight="1">
      <c r="A10" s="11" t="s">
        <v>3227</v>
      </c>
      <c r="B10" s="69" t="s">
        <v>341</v>
      </c>
      <c r="C10" s="28"/>
      <c r="D10" s="13"/>
      <c r="E10" s="13"/>
      <c r="F10" s="63"/>
      <c r="G10" s="63">
        <v>1224.5</v>
      </c>
    </row>
    <row r="11" spans="1:7" s="4" customFormat="1" ht="24" customHeight="1">
      <c r="A11" s="11" t="s">
        <v>3228</v>
      </c>
      <c r="B11" s="69" t="s">
        <v>341</v>
      </c>
      <c r="C11" s="28"/>
      <c r="D11" s="13"/>
      <c r="E11" s="13"/>
      <c r="F11" s="63"/>
      <c r="G11" s="63">
        <v>1306.4</v>
      </c>
    </row>
    <row r="12" spans="1:7" s="4" customFormat="1" ht="24" customHeight="1">
      <c r="A12" s="11" t="s">
        <v>3229</v>
      </c>
      <c r="B12" s="69" t="s">
        <v>341</v>
      </c>
      <c r="C12" s="72">
        <v>5130.6</v>
      </c>
      <c r="D12" s="72">
        <v>1058.8</v>
      </c>
      <c r="E12" s="72">
        <v>4884.5</v>
      </c>
      <c r="F12" s="93">
        <v>2682.5</v>
      </c>
      <c r="G12" s="63">
        <v>9035.7</v>
      </c>
    </row>
    <row r="13" spans="1:7" s="4" customFormat="1" ht="24" customHeight="1">
      <c r="A13" s="11" t="s">
        <v>3230</v>
      </c>
      <c r="B13" s="69" t="s">
        <v>341</v>
      </c>
      <c r="C13" s="28"/>
      <c r="D13" s="13">
        <v>734.6</v>
      </c>
      <c r="E13" s="13">
        <v>1685.1</v>
      </c>
      <c r="F13" s="63">
        <v>986</v>
      </c>
      <c r="G13" s="63">
        <v>1439.3</v>
      </c>
    </row>
    <row r="14" spans="1:7" s="4" customFormat="1" ht="24" customHeight="1">
      <c r="A14" s="11" t="s">
        <v>3231</v>
      </c>
      <c r="B14" s="69" t="s">
        <v>341</v>
      </c>
      <c r="C14" s="28"/>
      <c r="D14" s="13">
        <v>70</v>
      </c>
      <c r="E14" s="13">
        <v>9.4</v>
      </c>
      <c r="F14" s="63">
        <v>22.7</v>
      </c>
      <c r="G14" s="63">
        <v>192</v>
      </c>
    </row>
    <row r="15" spans="1:7" s="4" customFormat="1" ht="24" customHeight="1">
      <c r="A15" s="11" t="s">
        <v>3232</v>
      </c>
      <c r="B15" s="69" t="s">
        <v>341</v>
      </c>
      <c r="C15" s="28"/>
      <c r="D15" s="13">
        <v>198.5</v>
      </c>
      <c r="E15" s="13">
        <v>3190</v>
      </c>
      <c r="F15" s="63">
        <v>1517.4</v>
      </c>
      <c r="G15" s="63">
        <v>6186.5</v>
      </c>
    </row>
    <row r="16" spans="1:7" s="4" customFormat="1" ht="24" customHeight="1">
      <c r="A16" s="11" t="s">
        <v>3233</v>
      </c>
      <c r="B16" s="69" t="s">
        <v>341</v>
      </c>
      <c r="C16" s="28"/>
      <c r="D16" s="13">
        <v>55.7</v>
      </c>
      <c r="E16" s="94"/>
      <c r="F16" s="63">
        <v>156.4</v>
      </c>
      <c r="G16" s="63">
        <v>1217.9</v>
      </c>
    </row>
    <row r="17" spans="1:7" s="4" customFormat="1" ht="24" customHeight="1">
      <c r="A17" s="11" t="s">
        <v>3234</v>
      </c>
      <c r="B17" s="69" t="s">
        <v>341</v>
      </c>
      <c r="C17" s="28"/>
      <c r="D17" s="13">
        <v>21894.1</v>
      </c>
      <c r="E17" s="13">
        <v>21627.3</v>
      </c>
      <c r="F17" s="63">
        <v>31285.3</v>
      </c>
      <c r="G17" s="63">
        <v>22007</v>
      </c>
    </row>
    <row r="18" spans="1:7" s="4" customFormat="1" ht="24" customHeight="1">
      <c r="A18" s="70" t="s">
        <v>3235</v>
      </c>
      <c r="B18" s="71" t="s">
        <v>341</v>
      </c>
      <c r="C18" s="28"/>
      <c r="D18" s="37">
        <v>13516.7</v>
      </c>
      <c r="E18" s="37">
        <v>8208.1</v>
      </c>
      <c r="F18" s="61">
        <v>8568.1</v>
      </c>
      <c r="G18" s="61">
        <v>3944.2</v>
      </c>
    </row>
    <row r="19" spans="1:7" s="4" customFormat="1" ht="24" customHeight="1">
      <c r="A19" s="15" t="s">
        <v>3236</v>
      </c>
      <c r="B19" s="69" t="s">
        <v>341</v>
      </c>
      <c r="C19" s="28"/>
      <c r="D19" s="13">
        <v>13160.9</v>
      </c>
      <c r="E19" s="13">
        <v>8067.6</v>
      </c>
      <c r="F19" s="63">
        <v>7832.7</v>
      </c>
      <c r="G19" s="63">
        <v>3811.3</v>
      </c>
    </row>
    <row r="20" spans="1:7" s="4" customFormat="1" ht="24" customHeight="1">
      <c r="A20" s="11" t="s">
        <v>3237</v>
      </c>
      <c r="B20" s="69" t="s">
        <v>400</v>
      </c>
      <c r="C20" s="28"/>
      <c r="D20" s="13">
        <v>20</v>
      </c>
      <c r="E20" s="13">
        <v>20</v>
      </c>
      <c r="F20" s="63">
        <v>21</v>
      </c>
      <c r="G20" s="63">
        <v>16</v>
      </c>
    </row>
    <row r="21" spans="1:7" s="4" customFormat="1" ht="24" customHeight="1">
      <c r="A21" s="11" t="s">
        <v>3238</v>
      </c>
      <c r="B21" s="69" t="s">
        <v>339</v>
      </c>
      <c r="C21" s="28"/>
      <c r="D21" s="13">
        <v>816</v>
      </c>
      <c r="E21" s="13">
        <v>1181</v>
      </c>
      <c r="F21" s="63">
        <v>1348</v>
      </c>
      <c r="G21" s="63">
        <v>1104</v>
      </c>
    </row>
    <row r="22" spans="1:7" s="4" customFormat="1" ht="24" customHeight="1">
      <c r="A22" s="11" t="s">
        <v>3239</v>
      </c>
      <c r="B22" s="69" t="s">
        <v>341</v>
      </c>
      <c r="C22" s="28"/>
      <c r="D22" s="13">
        <v>26148.6</v>
      </c>
      <c r="E22" s="13">
        <v>38345.1</v>
      </c>
      <c r="F22" s="63">
        <v>48107.6</v>
      </c>
      <c r="G22" s="63">
        <v>65804.8</v>
      </c>
    </row>
    <row r="23" spans="1:7" s="4" customFormat="1" ht="24" customHeight="1">
      <c r="A23" s="11" t="s">
        <v>3240</v>
      </c>
      <c r="B23" s="69" t="s">
        <v>1490</v>
      </c>
      <c r="C23" s="13">
        <v>337</v>
      </c>
      <c r="D23" s="13">
        <v>291</v>
      </c>
      <c r="E23" s="13">
        <v>473</v>
      </c>
      <c r="F23" s="63">
        <v>708</v>
      </c>
      <c r="G23" s="63">
        <v>1928</v>
      </c>
    </row>
    <row r="24" spans="1:7" s="4" customFormat="1" ht="24" customHeight="1">
      <c r="A24" s="15" t="s">
        <v>3241</v>
      </c>
      <c r="B24" s="69" t="s">
        <v>1490</v>
      </c>
      <c r="C24" s="13">
        <v>195</v>
      </c>
      <c r="D24" s="13">
        <v>150</v>
      </c>
      <c r="E24" s="13">
        <v>192</v>
      </c>
      <c r="F24" s="63">
        <v>223</v>
      </c>
      <c r="G24" s="63">
        <v>617</v>
      </c>
    </row>
    <row r="25" spans="1:7" s="4" customFormat="1" ht="24" customHeight="1">
      <c r="A25" s="11" t="s">
        <v>3242</v>
      </c>
      <c r="B25" s="75" t="s">
        <v>1490</v>
      </c>
      <c r="C25" s="13">
        <v>245</v>
      </c>
      <c r="D25" s="13">
        <v>168</v>
      </c>
      <c r="E25" s="13">
        <v>228</v>
      </c>
      <c r="F25" s="63">
        <v>396</v>
      </c>
      <c r="G25" s="63">
        <v>551</v>
      </c>
    </row>
    <row r="26" spans="1:7" s="4" customFormat="1" ht="24" customHeight="1">
      <c r="A26" s="15" t="s">
        <v>3241</v>
      </c>
      <c r="B26" s="75" t="s">
        <v>1490</v>
      </c>
      <c r="C26" s="13">
        <v>93</v>
      </c>
      <c r="D26" s="13">
        <v>79</v>
      </c>
      <c r="E26" s="13">
        <v>72</v>
      </c>
      <c r="F26" s="63">
        <v>86</v>
      </c>
      <c r="G26" s="63">
        <v>77</v>
      </c>
    </row>
    <row r="27" spans="1:7" s="4" customFormat="1" ht="24" customHeight="1">
      <c r="A27" s="76" t="s">
        <v>3243</v>
      </c>
      <c r="B27" s="75" t="s">
        <v>1490</v>
      </c>
      <c r="C27" s="13">
        <v>12928</v>
      </c>
      <c r="D27" s="13">
        <v>1159</v>
      </c>
      <c r="E27" s="13">
        <v>1477</v>
      </c>
      <c r="F27" s="63">
        <v>1777</v>
      </c>
      <c r="G27" s="63">
        <v>2486</v>
      </c>
    </row>
    <row r="28" spans="1:7" s="4" customFormat="1" ht="24" customHeight="1">
      <c r="A28" s="77" t="s">
        <v>3244</v>
      </c>
      <c r="B28" s="75" t="s">
        <v>1490</v>
      </c>
      <c r="C28" s="13">
        <v>426</v>
      </c>
      <c r="D28" s="13">
        <v>516</v>
      </c>
      <c r="E28" s="13">
        <v>714</v>
      </c>
      <c r="F28" s="63">
        <v>867</v>
      </c>
      <c r="G28" s="63">
        <v>903</v>
      </c>
    </row>
    <row r="29" spans="1:7" s="4" customFormat="1" ht="24" customHeight="1">
      <c r="A29" s="76" t="s">
        <v>3245</v>
      </c>
      <c r="B29" s="69" t="s">
        <v>341</v>
      </c>
      <c r="C29" s="13">
        <v>592291.1</v>
      </c>
      <c r="D29" s="13">
        <v>629871.2</v>
      </c>
      <c r="E29" s="13">
        <v>1261674.8</v>
      </c>
      <c r="F29" s="63">
        <v>1450003.1</v>
      </c>
      <c r="G29" s="63">
        <v>1352931.8</v>
      </c>
    </row>
    <row r="30" spans="1:7" s="4" customFormat="1" ht="24" customHeight="1">
      <c r="A30" s="78" t="s">
        <v>3246</v>
      </c>
      <c r="B30" s="69" t="s">
        <v>341</v>
      </c>
      <c r="C30" s="13">
        <v>617993.3</v>
      </c>
      <c r="D30" s="13">
        <v>740895.2</v>
      </c>
      <c r="E30" s="13">
        <v>1301850.5</v>
      </c>
      <c r="F30" s="63">
        <v>1466673.6</v>
      </c>
      <c r="G30" s="63">
        <v>1386682.9</v>
      </c>
    </row>
    <row r="31" spans="1:7" s="4" customFormat="1" ht="24" customHeight="1">
      <c r="A31" s="15" t="s">
        <v>3247</v>
      </c>
      <c r="B31" s="69" t="s">
        <v>341</v>
      </c>
      <c r="C31" s="28"/>
      <c r="D31" s="13">
        <v>17634.7</v>
      </c>
      <c r="E31" s="13">
        <v>15113</v>
      </c>
      <c r="F31" s="63">
        <v>135785.4</v>
      </c>
      <c r="G31" s="63">
        <v>17574.8</v>
      </c>
    </row>
    <row r="32" spans="1:7" s="4" customFormat="1" ht="24" customHeight="1">
      <c r="A32" s="11" t="s">
        <v>3248</v>
      </c>
      <c r="B32" s="69" t="s">
        <v>1490</v>
      </c>
      <c r="C32" s="28"/>
      <c r="D32" s="13">
        <v>749</v>
      </c>
      <c r="E32" s="13">
        <v>921</v>
      </c>
      <c r="F32" s="63">
        <v>1302</v>
      </c>
      <c r="G32" s="63">
        <v>1471</v>
      </c>
    </row>
    <row r="33" spans="1:7" s="4" customFormat="1" ht="24" customHeight="1">
      <c r="A33" s="15" t="s">
        <v>3249</v>
      </c>
      <c r="B33" s="69" t="s">
        <v>1490</v>
      </c>
      <c r="C33" s="28"/>
      <c r="D33" s="13">
        <v>6</v>
      </c>
      <c r="E33" s="13">
        <v>10</v>
      </c>
      <c r="F33" s="63">
        <v>7</v>
      </c>
      <c r="G33" s="63">
        <v>7</v>
      </c>
    </row>
    <row r="34" spans="1:7" s="4" customFormat="1" ht="24" customHeight="1">
      <c r="A34" s="11" t="s">
        <v>3250</v>
      </c>
      <c r="B34" s="69" t="s">
        <v>1507</v>
      </c>
      <c r="C34" s="28"/>
      <c r="D34" s="13">
        <v>96</v>
      </c>
      <c r="E34" s="13">
        <v>128</v>
      </c>
      <c r="F34" s="63">
        <v>152</v>
      </c>
      <c r="G34" s="63">
        <v>90</v>
      </c>
    </row>
    <row r="35" spans="1:7" s="4" customFormat="1" ht="24" customHeight="1">
      <c r="A35" s="11" t="s">
        <v>3251</v>
      </c>
      <c r="B35" s="69" t="s">
        <v>400</v>
      </c>
      <c r="C35" s="28"/>
      <c r="D35" s="13">
        <v>306</v>
      </c>
      <c r="E35" s="13">
        <v>422</v>
      </c>
      <c r="F35" s="63">
        <v>568</v>
      </c>
      <c r="G35" s="63">
        <v>793</v>
      </c>
    </row>
    <row r="36" spans="1:7" s="4" customFormat="1" ht="24" customHeight="1">
      <c r="A36" s="11" t="s">
        <v>3252</v>
      </c>
      <c r="B36" s="69" t="s">
        <v>400</v>
      </c>
      <c r="C36" s="28"/>
      <c r="D36" s="13"/>
      <c r="E36" s="13"/>
      <c r="F36" s="63"/>
      <c r="G36" s="63"/>
    </row>
    <row r="37" spans="1:7" s="4" customFormat="1" ht="24" customHeight="1">
      <c r="A37" s="11" t="s">
        <v>3253</v>
      </c>
      <c r="B37" s="69" t="s">
        <v>400</v>
      </c>
      <c r="C37" s="28"/>
      <c r="D37" s="13"/>
      <c r="E37" s="13"/>
      <c r="F37" s="63"/>
      <c r="G37" s="63"/>
    </row>
    <row r="38" spans="1:7" s="4" customFormat="1" ht="24" customHeight="1">
      <c r="A38" s="79" t="s">
        <v>3254</v>
      </c>
      <c r="B38" s="69" t="s">
        <v>341</v>
      </c>
      <c r="C38" s="28"/>
      <c r="D38" s="13">
        <v>6715.6</v>
      </c>
      <c r="E38" s="13">
        <v>5353.2</v>
      </c>
      <c r="F38" s="63">
        <v>5008.7</v>
      </c>
      <c r="G38" s="63">
        <v>13009.6</v>
      </c>
    </row>
    <row r="39" spans="1:7" s="4" customFormat="1" ht="24" customHeight="1">
      <c r="A39" s="83" t="s">
        <v>3255</v>
      </c>
      <c r="B39" s="84" t="s">
        <v>341</v>
      </c>
      <c r="C39" s="95"/>
      <c r="D39" s="50">
        <v>21311.7</v>
      </c>
      <c r="E39" s="50">
        <v>25975.8</v>
      </c>
      <c r="F39" s="96">
        <v>19649.5</v>
      </c>
      <c r="G39" s="96">
        <v>22538.5</v>
      </c>
    </row>
    <row r="40" spans="1:7" s="4" customFormat="1" ht="24" customHeight="1">
      <c r="A40" s="76" t="s">
        <v>3256</v>
      </c>
      <c r="B40" s="69" t="s">
        <v>341</v>
      </c>
      <c r="C40" s="13">
        <v>4637.9</v>
      </c>
      <c r="D40" s="13">
        <v>12048.2</v>
      </c>
      <c r="E40" s="13">
        <v>3840.2</v>
      </c>
      <c r="F40" s="63">
        <v>7849.8</v>
      </c>
      <c r="G40" s="63">
        <v>16450.7</v>
      </c>
    </row>
    <row r="41" spans="1:7" s="4" customFormat="1" ht="24" customHeight="1">
      <c r="A41" s="77" t="s">
        <v>3257</v>
      </c>
      <c r="B41" s="69" t="s">
        <v>341</v>
      </c>
      <c r="C41" s="13">
        <v>3613.4</v>
      </c>
      <c r="D41" s="13">
        <v>2439.4</v>
      </c>
      <c r="E41" s="13">
        <v>1692.8</v>
      </c>
      <c r="F41" s="63">
        <v>1091.4</v>
      </c>
      <c r="G41" s="63">
        <v>790</v>
      </c>
    </row>
    <row r="42" spans="1:7" s="4" customFormat="1" ht="24" customHeight="1">
      <c r="A42" s="86" t="s">
        <v>3258</v>
      </c>
      <c r="B42" s="87" t="s">
        <v>341</v>
      </c>
      <c r="C42" s="23"/>
      <c r="D42" s="23"/>
      <c r="E42" s="23"/>
      <c r="F42" s="67"/>
      <c r="G42" s="67"/>
    </row>
    <row r="43" spans="1:7" s="4" customFormat="1" ht="19.5" customHeight="1">
      <c r="A43" s="90" t="s">
        <v>3259</v>
      </c>
      <c r="B43" s="91"/>
      <c r="C43" s="91"/>
      <c r="D43" s="91"/>
      <c r="E43" s="91"/>
      <c r="F43" s="91"/>
      <c r="G43" s="91"/>
    </row>
    <row r="44" spans="1:7" ht="12">
      <c r="A44" s="90" t="s">
        <v>3260</v>
      </c>
      <c r="B44" s="91"/>
      <c r="C44" s="91"/>
      <c r="D44" s="91"/>
      <c r="E44" s="91"/>
      <c r="F44" s="91"/>
      <c r="G44" s="91"/>
    </row>
  </sheetData>
  <sheetProtection/>
  <mergeCells count="3">
    <mergeCell ref="A1:G1"/>
    <mergeCell ref="A43:G43"/>
    <mergeCell ref="A44:G44"/>
  </mergeCells>
  <printOptions/>
  <pageMargins left="0.75" right="0.75" top="1" bottom="1" header="0.51" footer="0.51"/>
  <pageSetup orientation="portrait" paperSize="9"/>
</worksheet>
</file>

<file path=xl/worksheets/sheet192.xml><?xml version="1.0" encoding="utf-8"?>
<worksheet xmlns="http://schemas.openxmlformats.org/spreadsheetml/2006/main" xmlns:r="http://schemas.openxmlformats.org/officeDocument/2006/relationships">
  <sheetPr>
    <tabColor rgb="FFB8F9FD"/>
  </sheetPr>
  <dimension ref="A1:G44"/>
  <sheetViews>
    <sheetView zoomScaleSheetLayoutView="100" workbookViewId="0" topLeftCell="A25">
      <selection activeCell="I42" sqref="I42"/>
    </sheetView>
  </sheetViews>
  <sheetFormatPr defaultColWidth="9.00390625" defaultRowHeight="14.25"/>
  <cols>
    <col min="1" max="1" width="30.00390625" style="4" customWidth="1"/>
    <col min="2" max="2" width="9.00390625" style="32" customWidth="1"/>
    <col min="3" max="5" width="13.75390625" style="4" customWidth="1"/>
    <col min="6" max="16384" width="9.00390625" style="4" customWidth="1"/>
  </cols>
  <sheetData>
    <row r="1" spans="1:5" s="4" customFormat="1" ht="46.5" customHeight="1">
      <c r="A1" s="6" t="s">
        <v>268</v>
      </c>
      <c r="B1" s="31"/>
      <c r="C1" s="31"/>
      <c r="D1" s="31"/>
      <c r="E1" s="31"/>
    </row>
    <row r="2" spans="1:5" s="4" customFormat="1" ht="24" customHeight="1">
      <c r="A2" s="7" t="s">
        <v>279</v>
      </c>
      <c r="B2" s="8" t="s">
        <v>1086</v>
      </c>
      <c r="C2" s="8" t="s">
        <v>294</v>
      </c>
      <c r="D2" s="8" t="s">
        <v>293</v>
      </c>
      <c r="E2" s="10" t="s">
        <v>334</v>
      </c>
    </row>
    <row r="3" spans="1:5" s="4" customFormat="1" ht="18" customHeight="1">
      <c r="A3" s="11" t="s">
        <v>3220</v>
      </c>
      <c r="B3" s="69" t="s">
        <v>339</v>
      </c>
      <c r="C3" s="13">
        <v>5910</v>
      </c>
      <c r="D3" s="13">
        <v>6065</v>
      </c>
      <c r="E3" s="14">
        <f>C3/D3*100-100</f>
        <v>-2.5556471558120393</v>
      </c>
    </row>
    <row r="4" spans="1:5" s="4" customFormat="1" ht="18" customHeight="1">
      <c r="A4" s="15" t="s">
        <v>3221</v>
      </c>
      <c r="B4" s="69" t="s">
        <v>339</v>
      </c>
      <c r="C4" s="13">
        <v>5501</v>
      </c>
      <c r="D4" s="13">
        <v>5746</v>
      </c>
      <c r="E4" s="14">
        <f aca="true" t="shared" si="0" ref="E4:E42">C4/D4*100-100</f>
        <v>-4.263835711799516</v>
      </c>
    </row>
    <row r="5" spans="1:5" s="4" customFormat="1" ht="18" customHeight="1">
      <c r="A5" s="70" t="s">
        <v>3222</v>
      </c>
      <c r="B5" s="71" t="s">
        <v>341</v>
      </c>
      <c r="C5" s="37">
        <v>219805.8</v>
      </c>
      <c r="D5" s="37">
        <v>204461.4</v>
      </c>
      <c r="E5" s="38">
        <f t="shared" si="0"/>
        <v>7.5047906352983915</v>
      </c>
    </row>
    <row r="6" spans="1:5" s="4" customFormat="1" ht="18" customHeight="1">
      <c r="A6" s="11" t="s">
        <v>3223</v>
      </c>
      <c r="B6" s="69" t="s">
        <v>341</v>
      </c>
      <c r="C6" s="13">
        <v>104750.4</v>
      </c>
      <c r="D6" s="13">
        <v>90232.8</v>
      </c>
      <c r="E6" s="14">
        <f t="shared" si="0"/>
        <v>16.089049658217405</v>
      </c>
    </row>
    <row r="7" spans="1:5" s="4" customFormat="1" ht="18" customHeight="1">
      <c r="A7" s="11" t="s">
        <v>3224</v>
      </c>
      <c r="B7" s="69" t="s">
        <v>341</v>
      </c>
      <c r="C7" s="13">
        <v>52773.7</v>
      </c>
      <c r="D7" s="13">
        <v>49279.4</v>
      </c>
      <c r="E7" s="14">
        <f t="shared" si="0"/>
        <v>7.090792501532064</v>
      </c>
    </row>
    <row r="8" spans="1:5" s="4" customFormat="1" ht="18" customHeight="1">
      <c r="A8" s="11" t="s">
        <v>3225</v>
      </c>
      <c r="B8" s="69" t="s">
        <v>341</v>
      </c>
      <c r="C8" s="13">
        <v>25647.5</v>
      </c>
      <c r="D8" s="13">
        <v>27817.1</v>
      </c>
      <c r="E8" s="14">
        <f t="shared" si="0"/>
        <v>-7.799519000902322</v>
      </c>
    </row>
    <row r="9" spans="1:5" s="4" customFormat="1" ht="18" customHeight="1">
      <c r="A9" s="11" t="s">
        <v>3226</v>
      </c>
      <c r="B9" s="69" t="s">
        <v>341</v>
      </c>
      <c r="C9" s="13">
        <v>3060.6</v>
      </c>
      <c r="D9" s="13">
        <v>3164.3</v>
      </c>
      <c r="E9" s="14">
        <f t="shared" si="0"/>
        <v>-3.2771861075119375</v>
      </c>
    </row>
    <row r="10" spans="1:5" s="4" customFormat="1" ht="18" customHeight="1">
      <c r="A10" s="11" t="s">
        <v>3227</v>
      </c>
      <c r="B10" s="69" t="s">
        <v>341</v>
      </c>
      <c r="C10" s="13">
        <v>1224.5</v>
      </c>
      <c r="D10" s="13"/>
      <c r="E10" s="14"/>
    </row>
    <row r="11" spans="1:5" s="4" customFormat="1" ht="18" customHeight="1">
      <c r="A11" s="11" t="s">
        <v>3228</v>
      </c>
      <c r="B11" s="69" t="s">
        <v>341</v>
      </c>
      <c r="C11" s="13">
        <v>1306.4</v>
      </c>
      <c r="D11" s="13"/>
      <c r="E11" s="14"/>
    </row>
    <row r="12" spans="1:5" s="4" customFormat="1" ht="18" customHeight="1">
      <c r="A12" s="11" t="s">
        <v>3229</v>
      </c>
      <c r="B12" s="69" t="s">
        <v>341</v>
      </c>
      <c r="C12" s="72">
        <v>9035.7</v>
      </c>
      <c r="D12" s="72">
        <v>2682.5</v>
      </c>
      <c r="E12" s="14">
        <f t="shared" si="0"/>
        <v>236.8387698042871</v>
      </c>
    </row>
    <row r="13" spans="1:5" s="4" customFormat="1" ht="18" customHeight="1">
      <c r="A13" s="11" t="s">
        <v>3230</v>
      </c>
      <c r="B13" s="69" t="s">
        <v>341</v>
      </c>
      <c r="C13" s="72">
        <v>1439.3</v>
      </c>
      <c r="D13" s="72">
        <v>986</v>
      </c>
      <c r="E13" s="14">
        <f t="shared" si="0"/>
        <v>45.97363083164299</v>
      </c>
    </row>
    <row r="14" spans="1:5" s="4" customFormat="1" ht="18" customHeight="1">
      <c r="A14" s="11" t="s">
        <v>3231</v>
      </c>
      <c r="B14" s="69" t="s">
        <v>341</v>
      </c>
      <c r="C14" s="72">
        <v>192</v>
      </c>
      <c r="D14" s="72">
        <v>22.7</v>
      </c>
      <c r="E14" s="14">
        <f t="shared" si="0"/>
        <v>745.8149779735683</v>
      </c>
    </row>
    <row r="15" spans="1:5" s="4" customFormat="1" ht="18" customHeight="1">
      <c r="A15" s="11" t="s">
        <v>3232</v>
      </c>
      <c r="B15" s="69" t="s">
        <v>341</v>
      </c>
      <c r="C15" s="13">
        <v>6186.5</v>
      </c>
      <c r="D15" s="13">
        <v>1517.4</v>
      </c>
      <c r="E15" s="14">
        <f t="shared" si="0"/>
        <v>307.7039673125082</v>
      </c>
    </row>
    <row r="16" spans="1:5" s="4" customFormat="1" ht="18" customHeight="1">
      <c r="A16" s="11" t="s">
        <v>3233</v>
      </c>
      <c r="B16" s="69" t="s">
        <v>341</v>
      </c>
      <c r="C16" s="13">
        <v>1217.9</v>
      </c>
      <c r="D16" s="13">
        <v>156.4</v>
      </c>
      <c r="E16" s="14">
        <f t="shared" si="0"/>
        <v>678.7084398976982</v>
      </c>
    </row>
    <row r="17" spans="1:5" s="4" customFormat="1" ht="18" customHeight="1">
      <c r="A17" s="11" t="s">
        <v>3234</v>
      </c>
      <c r="B17" s="69" t="s">
        <v>341</v>
      </c>
      <c r="C17" s="13">
        <v>22007</v>
      </c>
      <c r="D17" s="13">
        <v>31285.3</v>
      </c>
      <c r="E17" s="14">
        <f t="shared" si="0"/>
        <v>-29.657059385717886</v>
      </c>
    </row>
    <row r="18" spans="1:5" s="4" customFormat="1" ht="18" customHeight="1">
      <c r="A18" s="70" t="s">
        <v>3235</v>
      </c>
      <c r="B18" s="71" t="s">
        <v>341</v>
      </c>
      <c r="C18" s="37">
        <v>3944.2</v>
      </c>
      <c r="D18" s="37">
        <v>8568.1</v>
      </c>
      <c r="E18" s="38">
        <f t="shared" si="0"/>
        <v>-53.96645697412495</v>
      </c>
    </row>
    <row r="19" spans="1:5" s="4" customFormat="1" ht="18" customHeight="1">
      <c r="A19" s="15" t="s">
        <v>3236</v>
      </c>
      <c r="B19" s="69" t="s">
        <v>341</v>
      </c>
      <c r="C19" s="13">
        <v>3811.3</v>
      </c>
      <c r="D19" s="13">
        <v>7832.7</v>
      </c>
      <c r="E19" s="14">
        <f t="shared" si="0"/>
        <v>-51.341172264991634</v>
      </c>
    </row>
    <row r="20" spans="1:5" s="4" customFormat="1" ht="18" customHeight="1">
      <c r="A20" s="11" t="s">
        <v>3237</v>
      </c>
      <c r="B20" s="69" t="s">
        <v>400</v>
      </c>
      <c r="C20" s="13">
        <v>16</v>
      </c>
      <c r="D20" s="13">
        <v>21</v>
      </c>
      <c r="E20" s="14">
        <f t="shared" si="0"/>
        <v>-23.80952380952381</v>
      </c>
    </row>
    <row r="21" spans="1:5" s="4" customFormat="1" ht="18" customHeight="1">
      <c r="A21" s="11" t="s">
        <v>3238</v>
      </c>
      <c r="B21" s="69" t="s">
        <v>339</v>
      </c>
      <c r="C21" s="13">
        <v>1104</v>
      </c>
      <c r="D21" s="13">
        <v>1348</v>
      </c>
      <c r="E21" s="14">
        <f t="shared" si="0"/>
        <v>-18.10089020771514</v>
      </c>
    </row>
    <row r="22" spans="1:5" s="4" customFormat="1" ht="18" customHeight="1">
      <c r="A22" s="11" t="s">
        <v>3239</v>
      </c>
      <c r="B22" s="69" t="s">
        <v>341</v>
      </c>
      <c r="C22" s="73">
        <v>65804.8</v>
      </c>
      <c r="D22" s="74">
        <v>48107.6</v>
      </c>
      <c r="E22" s="14">
        <f t="shared" si="0"/>
        <v>36.78670314046016</v>
      </c>
    </row>
    <row r="23" spans="1:5" s="4" customFormat="1" ht="18" customHeight="1">
      <c r="A23" s="11" t="s">
        <v>3240</v>
      </c>
      <c r="B23" s="69" t="s">
        <v>1490</v>
      </c>
      <c r="C23" s="73">
        <v>1928</v>
      </c>
      <c r="D23" s="74">
        <v>708</v>
      </c>
      <c r="E23" s="14">
        <f t="shared" si="0"/>
        <v>172.31638418079098</v>
      </c>
    </row>
    <row r="24" spans="1:5" s="4" customFormat="1" ht="18" customHeight="1">
      <c r="A24" s="15" t="s">
        <v>3241</v>
      </c>
      <c r="B24" s="69" t="s">
        <v>1490</v>
      </c>
      <c r="C24" s="73">
        <v>617</v>
      </c>
      <c r="D24" s="74">
        <v>223</v>
      </c>
      <c r="E24" s="14">
        <f t="shared" si="0"/>
        <v>176.68161434977583</v>
      </c>
    </row>
    <row r="25" spans="1:5" s="4" customFormat="1" ht="18" customHeight="1">
      <c r="A25" s="11" t="s">
        <v>3242</v>
      </c>
      <c r="B25" s="75" t="s">
        <v>1490</v>
      </c>
      <c r="C25" s="73">
        <v>551</v>
      </c>
      <c r="D25" s="74">
        <v>396</v>
      </c>
      <c r="E25" s="14">
        <f t="shared" si="0"/>
        <v>39.141414141414145</v>
      </c>
    </row>
    <row r="26" spans="1:5" s="4" customFormat="1" ht="18" customHeight="1">
      <c r="A26" s="15" t="s">
        <v>3241</v>
      </c>
      <c r="B26" s="75" t="s">
        <v>1490</v>
      </c>
      <c r="C26" s="73">
        <v>77</v>
      </c>
      <c r="D26" s="74">
        <v>86</v>
      </c>
      <c r="E26" s="14">
        <f t="shared" si="0"/>
        <v>-10.465116279069761</v>
      </c>
    </row>
    <row r="27" spans="1:5" s="4" customFormat="1" ht="18" customHeight="1">
      <c r="A27" s="76" t="s">
        <v>3243</v>
      </c>
      <c r="B27" s="75" t="s">
        <v>1490</v>
      </c>
      <c r="C27" s="73">
        <v>2486</v>
      </c>
      <c r="D27" s="74">
        <v>1777</v>
      </c>
      <c r="E27" s="14">
        <f t="shared" si="0"/>
        <v>39.89870568373664</v>
      </c>
    </row>
    <row r="28" spans="1:5" s="4" customFormat="1" ht="18" customHeight="1">
      <c r="A28" s="77" t="s">
        <v>3244</v>
      </c>
      <c r="B28" s="75" t="s">
        <v>1490</v>
      </c>
      <c r="C28" s="73">
        <v>903</v>
      </c>
      <c r="D28" s="74">
        <v>867</v>
      </c>
      <c r="E28" s="14">
        <f t="shared" si="0"/>
        <v>4.152249134948093</v>
      </c>
    </row>
    <row r="29" spans="1:5" s="4" customFormat="1" ht="18" customHeight="1">
      <c r="A29" s="76" t="s">
        <v>3245</v>
      </c>
      <c r="B29" s="69" t="s">
        <v>341</v>
      </c>
      <c r="C29" s="73">
        <v>1352931.8</v>
      </c>
      <c r="D29" s="74">
        <v>1450003.1</v>
      </c>
      <c r="E29" s="14">
        <f t="shared" si="0"/>
        <v>-6.694558101289587</v>
      </c>
    </row>
    <row r="30" spans="1:5" s="4" customFormat="1" ht="18" customHeight="1">
      <c r="A30" s="78" t="s">
        <v>3246</v>
      </c>
      <c r="B30" s="69" t="s">
        <v>341</v>
      </c>
      <c r="C30" s="73">
        <v>1386682.9</v>
      </c>
      <c r="D30" s="74">
        <v>1466673.6</v>
      </c>
      <c r="E30" s="14">
        <f t="shared" si="0"/>
        <v>-5.453885581631809</v>
      </c>
    </row>
    <row r="31" spans="1:5" s="4" customFormat="1" ht="18" customHeight="1">
      <c r="A31" s="15" t="s">
        <v>3247</v>
      </c>
      <c r="B31" s="69" t="s">
        <v>341</v>
      </c>
      <c r="C31" s="73">
        <v>17574.8</v>
      </c>
      <c r="D31" s="74">
        <v>135785.4</v>
      </c>
      <c r="E31" s="14">
        <f t="shared" si="0"/>
        <v>-87.05692953734348</v>
      </c>
    </row>
    <row r="32" spans="1:5" s="4" customFormat="1" ht="18" customHeight="1">
      <c r="A32" s="11" t="s">
        <v>3248</v>
      </c>
      <c r="B32" s="69" t="s">
        <v>1490</v>
      </c>
      <c r="C32" s="73">
        <v>1471</v>
      </c>
      <c r="D32" s="74">
        <v>1302</v>
      </c>
      <c r="E32" s="14">
        <f t="shared" si="0"/>
        <v>12.980030721966202</v>
      </c>
    </row>
    <row r="33" spans="1:5" s="4" customFormat="1" ht="18" customHeight="1">
      <c r="A33" s="15" t="s">
        <v>3249</v>
      </c>
      <c r="B33" s="69" t="s">
        <v>1490</v>
      </c>
      <c r="C33" s="73">
        <v>7</v>
      </c>
      <c r="D33" s="74">
        <v>7</v>
      </c>
      <c r="E33" s="14">
        <f t="shared" si="0"/>
        <v>0</v>
      </c>
    </row>
    <row r="34" spans="1:5" s="4" customFormat="1" ht="18" customHeight="1">
      <c r="A34" s="11" t="s">
        <v>3250</v>
      </c>
      <c r="B34" s="69" t="s">
        <v>1507</v>
      </c>
      <c r="C34" s="73">
        <v>90</v>
      </c>
      <c r="D34" s="74">
        <v>152</v>
      </c>
      <c r="E34" s="14">
        <f t="shared" si="0"/>
        <v>-40.789473684210535</v>
      </c>
    </row>
    <row r="35" spans="1:5" s="4" customFormat="1" ht="18" customHeight="1">
      <c r="A35" s="11" t="s">
        <v>3251</v>
      </c>
      <c r="B35" s="69" t="s">
        <v>400</v>
      </c>
      <c r="C35" s="73">
        <v>793</v>
      </c>
      <c r="D35" s="74">
        <v>568</v>
      </c>
      <c r="E35" s="14">
        <f t="shared" si="0"/>
        <v>39.61267605633802</v>
      </c>
    </row>
    <row r="36" spans="1:5" s="4" customFormat="1" ht="18" customHeight="1">
      <c r="A36" s="11" t="s">
        <v>3252</v>
      </c>
      <c r="B36" s="69" t="s">
        <v>400</v>
      </c>
      <c r="C36" s="73"/>
      <c r="D36" s="74"/>
      <c r="E36" s="14"/>
    </row>
    <row r="37" spans="1:5" s="4" customFormat="1" ht="18" customHeight="1">
      <c r="A37" s="11" t="s">
        <v>3253</v>
      </c>
      <c r="B37" s="69" t="s">
        <v>400</v>
      </c>
      <c r="C37" s="73"/>
      <c r="D37" s="74"/>
      <c r="E37" s="14"/>
    </row>
    <row r="38" spans="1:5" s="4" customFormat="1" ht="18" customHeight="1">
      <c r="A38" s="79" t="s">
        <v>3254</v>
      </c>
      <c r="B38" s="69" t="s">
        <v>341</v>
      </c>
      <c r="C38" s="80">
        <v>13009.6</v>
      </c>
      <c r="D38" s="81">
        <v>5008.7</v>
      </c>
      <c r="E38" s="82">
        <f>C38/D38*100-100</f>
        <v>159.7400523089824</v>
      </c>
    </row>
    <row r="39" spans="1:5" ht="18" customHeight="1">
      <c r="A39" s="83" t="s">
        <v>3255</v>
      </c>
      <c r="B39" s="84" t="s">
        <v>341</v>
      </c>
      <c r="C39" s="80">
        <v>22538.5</v>
      </c>
      <c r="D39" s="81">
        <v>19649.5</v>
      </c>
      <c r="E39" s="85">
        <f>C39/D39*100-100</f>
        <v>14.702664189928498</v>
      </c>
    </row>
    <row r="40" spans="1:5" s="4" customFormat="1" ht="18" customHeight="1">
      <c r="A40" s="76" t="s">
        <v>3256</v>
      </c>
      <c r="B40" s="69" t="s">
        <v>341</v>
      </c>
      <c r="C40" s="73">
        <v>16450.7</v>
      </c>
      <c r="D40" s="74">
        <v>7849.8</v>
      </c>
      <c r="E40" s="14">
        <f>C40/D40*100-100</f>
        <v>109.56839664704833</v>
      </c>
    </row>
    <row r="41" spans="1:5" s="4" customFormat="1" ht="18" customHeight="1">
      <c r="A41" s="77" t="s">
        <v>3257</v>
      </c>
      <c r="B41" s="69" t="s">
        <v>341</v>
      </c>
      <c r="C41" s="73">
        <v>790</v>
      </c>
      <c r="D41" s="74">
        <v>1091.4</v>
      </c>
      <c r="E41" s="14">
        <f>C41/D41*100-100</f>
        <v>-27.615906175554343</v>
      </c>
    </row>
    <row r="42" spans="1:5" s="4" customFormat="1" ht="18" customHeight="1">
      <c r="A42" s="86" t="s">
        <v>3258</v>
      </c>
      <c r="B42" s="87" t="s">
        <v>341</v>
      </c>
      <c r="C42" s="88"/>
      <c r="D42" s="89"/>
      <c r="E42" s="24"/>
    </row>
    <row r="43" spans="1:7" ht="12" customHeight="1">
      <c r="A43" s="90" t="s">
        <v>3261</v>
      </c>
      <c r="B43" s="91"/>
      <c r="C43" s="91"/>
      <c r="D43" s="91"/>
      <c r="E43" s="91"/>
      <c r="F43" s="92"/>
      <c r="G43" s="92"/>
    </row>
    <row r="44" spans="1:7" ht="12">
      <c r="A44" s="90"/>
      <c r="B44" s="91"/>
      <c r="C44" s="91"/>
      <c r="D44" s="91"/>
      <c r="E44" s="91"/>
      <c r="F44" s="91"/>
      <c r="G44" s="91"/>
    </row>
  </sheetData>
  <sheetProtection/>
  <mergeCells count="3">
    <mergeCell ref="A1:E1"/>
    <mergeCell ref="A43:E43"/>
    <mergeCell ref="A44:G44"/>
  </mergeCells>
  <printOptions/>
  <pageMargins left="0.75" right="0.75" top="1" bottom="1" header="0.51" footer="0.51"/>
  <pageSetup orientation="portrait" paperSize="9"/>
</worksheet>
</file>

<file path=xl/worksheets/sheet193.xml><?xml version="1.0" encoding="utf-8"?>
<worksheet xmlns="http://schemas.openxmlformats.org/spreadsheetml/2006/main" xmlns:r="http://schemas.openxmlformats.org/officeDocument/2006/relationships">
  <sheetPr>
    <tabColor rgb="FFB8F9FD"/>
  </sheetPr>
  <dimension ref="A1:F39"/>
  <sheetViews>
    <sheetView zoomScaleSheetLayoutView="100" workbookViewId="0" topLeftCell="A22">
      <selection activeCell="A39" sqref="A39:F39"/>
    </sheetView>
  </sheetViews>
  <sheetFormatPr defaultColWidth="9.00390625" defaultRowHeight="14.25"/>
  <cols>
    <col min="1" max="1" width="29.125" style="4" customWidth="1"/>
    <col min="2" max="6" width="11.875" style="4" customWidth="1"/>
    <col min="7" max="16384" width="9.00390625" style="4" customWidth="1"/>
  </cols>
  <sheetData>
    <row r="1" spans="1:6" s="4" customFormat="1" ht="54" customHeight="1">
      <c r="A1" s="6" t="s">
        <v>269</v>
      </c>
      <c r="B1" s="6"/>
      <c r="C1" s="6"/>
      <c r="D1" s="6"/>
      <c r="E1" s="6"/>
      <c r="F1" s="6"/>
    </row>
    <row r="2" spans="1:6" s="4" customFormat="1" ht="13.5" customHeight="1">
      <c r="A2" s="32"/>
      <c r="B2" s="32"/>
      <c r="C2" s="32"/>
      <c r="D2" s="32"/>
      <c r="F2" s="33" t="s">
        <v>3262</v>
      </c>
    </row>
    <row r="3" spans="1:6" s="4" customFormat="1" ht="18" customHeight="1">
      <c r="A3" s="34" t="s">
        <v>279</v>
      </c>
      <c r="B3" s="8" t="s">
        <v>290</v>
      </c>
      <c r="C3" s="8" t="s">
        <v>291</v>
      </c>
      <c r="D3" s="8" t="s">
        <v>292</v>
      </c>
      <c r="E3" s="35" t="s">
        <v>293</v>
      </c>
      <c r="F3" s="35" t="s">
        <v>294</v>
      </c>
    </row>
    <row r="4" spans="1:6" s="4" customFormat="1" ht="18" customHeight="1">
      <c r="A4" s="36" t="s">
        <v>1436</v>
      </c>
      <c r="B4" s="37">
        <v>18570</v>
      </c>
      <c r="C4" s="37">
        <v>24943</v>
      </c>
      <c r="D4" s="37">
        <v>29995</v>
      </c>
      <c r="E4" s="61">
        <v>31806</v>
      </c>
      <c r="F4" s="61">
        <v>30899</v>
      </c>
    </row>
    <row r="5" spans="1:6" s="4" customFormat="1" ht="18" customHeight="1">
      <c r="A5" s="39" t="s">
        <v>3263</v>
      </c>
      <c r="B5" s="62"/>
      <c r="C5" s="13"/>
      <c r="D5" s="13"/>
      <c r="E5" s="63"/>
      <c r="F5" s="63"/>
    </row>
    <row r="6" spans="1:6" s="4" customFormat="1" ht="18" customHeight="1">
      <c r="A6" s="41" t="s">
        <v>3264</v>
      </c>
      <c r="B6" s="13">
        <v>16182</v>
      </c>
      <c r="C6" s="13">
        <v>18699</v>
      </c>
      <c r="D6" s="13">
        <v>25222</v>
      </c>
      <c r="E6" s="63">
        <v>29194</v>
      </c>
      <c r="F6" s="63">
        <v>29623</v>
      </c>
    </row>
    <row r="7" spans="1:6" s="4" customFormat="1" ht="18" customHeight="1">
      <c r="A7" s="42" t="s">
        <v>3265</v>
      </c>
      <c r="B7" s="62"/>
      <c r="C7" s="13"/>
      <c r="D7" s="13"/>
      <c r="E7" s="63"/>
      <c r="F7" s="63"/>
    </row>
    <row r="8" spans="1:6" s="4" customFormat="1" ht="18" customHeight="1">
      <c r="A8" s="43" t="s">
        <v>3266</v>
      </c>
      <c r="B8" s="13">
        <v>30</v>
      </c>
      <c r="C8" s="13">
        <v>109</v>
      </c>
      <c r="D8" s="13">
        <v>143</v>
      </c>
      <c r="E8" s="63">
        <v>123</v>
      </c>
      <c r="F8" s="63">
        <v>112</v>
      </c>
    </row>
    <row r="9" spans="1:6" s="4" customFormat="1" ht="18" customHeight="1">
      <c r="A9" s="43" t="s">
        <v>3267</v>
      </c>
      <c r="B9" s="13">
        <v>94</v>
      </c>
      <c r="C9" s="13">
        <v>149</v>
      </c>
      <c r="D9" s="13">
        <v>237</v>
      </c>
      <c r="E9" s="63">
        <v>233</v>
      </c>
      <c r="F9" s="63">
        <v>310</v>
      </c>
    </row>
    <row r="10" spans="1:6" s="4" customFormat="1" ht="18" customHeight="1">
      <c r="A10" s="42" t="s">
        <v>3268</v>
      </c>
      <c r="B10" s="62"/>
      <c r="C10" s="13"/>
      <c r="D10" s="13"/>
      <c r="E10" s="63"/>
      <c r="F10" s="63"/>
    </row>
    <row r="11" spans="1:6" s="4" customFormat="1" ht="18" customHeight="1">
      <c r="A11" s="43" t="s">
        <v>3269</v>
      </c>
      <c r="B11" s="64"/>
      <c r="C11" s="13">
        <v>4473</v>
      </c>
      <c r="D11" s="13">
        <v>8046</v>
      </c>
      <c r="E11" s="65">
        <v>8625</v>
      </c>
      <c r="F11" s="65">
        <v>8495</v>
      </c>
    </row>
    <row r="12" spans="1:6" s="4" customFormat="1" ht="18" customHeight="1">
      <c r="A12" s="42" t="s">
        <v>3270</v>
      </c>
      <c r="B12" s="66"/>
      <c r="C12" s="13"/>
      <c r="D12" s="13"/>
      <c r="E12" s="63"/>
      <c r="F12" s="63"/>
    </row>
    <row r="13" spans="1:6" s="4" customFormat="1" ht="18" customHeight="1">
      <c r="A13" s="43" t="s">
        <v>3271</v>
      </c>
      <c r="B13" s="64"/>
      <c r="C13" s="13">
        <v>13440</v>
      </c>
      <c r="D13" s="13">
        <v>16487</v>
      </c>
      <c r="E13" s="63">
        <v>17039</v>
      </c>
      <c r="F13" s="63">
        <v>18476</v>
      </c>
    </row>
    <row r="14" spans="1:6" s="4" customFormat="1" ht="18" customHeight="1">
      <c r="A14" s="42" t="s">
        <v>3101</v>
      </c>
      <c r="B14" s="66"/>
      <c r="C14" s="13"/>
      <c r="D14" s="13"/>
      <c r="E14" s="63"/>
      <c r="F14" s="63"/>
    </row>
    <row r="15" spans="1:6" s="4" customFormat="1" ht="18" customHeight="1">
      <c r="A15" s="43" t="s">
        <v>3272</v>
      </c>
      <c r="B15" s="64"/>
      <c r="C15" s="13">
        <v>9012</v>
      </c>
      <c r="D15" s="13">
        <v>9516</v>
      </c>
      <c r="E15" s="63">
        <v>9858</v>
      </c>
      <c r="F15" s="63">
        <v>9820</v>
      </c>
    </row>
    <row r="16" spans="1:6" s="4" customFormat="1" ht="18" customHeight="1">
      <c r="A16" s="42" t="s">
        <v>3273</v>
      </c>
      <c r="B16" s="62"/>
      <c r="C16" s="13"/>
      <c r="D16" s="13"/>
      <c r="E16" s="63"/>
      <c r="F16" s="63"/>
    </row>
    <row r="17" spans="1:6" s="4" customFormat="1" ht="18" customHeight="1">
      <c r="A17" s="44" t="s">
        <v>3274</v>
      </c>
      <c r="B17" s="13">
        <v>3397</v>
      </c>
      <c r="C17" s="13">
        <v>5167</v>
      </c>
      <c r="D17" s="13">
        <v>6781</v>
      </c>
      <c r="E17" s="63">
        <v>7082</v>
      </c>
      <c r="F17" s="63">
        <v>7638</v>
      </c>
    </row>
    <row r="18" spans="1:6" s="4" customFormat="1" ht="18" customHeight="1">
      <c r="A18" s="45" t="s">
        <v>3275</v>
      </c>
      <c r="B18" s="13">
        <v>185</v>
      </c>
      <c r="C18" s="13">
        <v>179</v>
      </c>
      <c r="D18" s="13">
        <v>205</v>
      </c>
      <c r="E18" s="63">
        <v>241</v>
      </c>
      <c r="F18" s="63">
        <v>211</v>
      </c>
    </row>
    <row r="19" spans="1:6" s="4" customFormat="1" ht="18" customHeight="1">
      <c r="A19" s="46" t="s">
        <v>3276</v>
      </c>
      <c r="B19" s="13">
        <v>722</v>
      </c>
      <c r="C19" s="13">
        <v>981</v>
      </c>
      <c r="D19" s="13">
        <v>1312</v>
      </c>
      <c r="E19" s="63">
        <v>1540</v>
      </c>
      <c r="F19" s="63">
        <v>1877</v>
      </c>
    </row>
    <row r="20" spans="1:6" s="4" customFormat="1" ht="18" customHeight="1">
      <c r="A20" s="46" t="s">
        <v>3277</v>
      </c>
      <c r="B20" s="13">
        <v>3958</v>
      </c>
      <c r="C20" s="13">
        <v>6185</v>
      </c>
      <c r="D20" s="13">
        <v>7996</v>
      </c>
      <c r="E20" s="63">
        <v>8584</v>
      </c>
      <c r="F20" s="63">
        <v>9042</v>
      </c>
    </row>
    <row r="21" spans="1:6" s="4" customFormat="1" ht="18" customHeight="1">
      <c r="A21" s="46" t="s">
        <v>3278</v>
      </c>
      <c r="B21" s="13">
        <v>3740</v>
      </c>
      <c r="C21" s="13">
        <v>5158</v>
      </c>
      <c r="D21" s="13">
        <v>6495</v>
      </c>
      <c r="E21" s="63">
        <v>6330</v>
      </c>
      <c r="F21" s="63">
        <v>6174</v>
      </c>
    </row>
    <row r="22" spans="1:6" s="4" customFormat="1" ht="18" customHeight="1">
      <c r="A22" s="46" t="s">
        <v>3279</v>
      </c>
      <c r="B22" s="64"/>
      <c r="C22" s="13">
        <v>3619</v>
      </c>
      <c r="D22" s="13">
        <v>3987</v>
      </c>
      <c r="E22" s="63">
        <v>4497</v>
      </c>
      <c r="F22" s="63">
        <v>4704</v>
      </c>
    </row>
    <row r="23" spans="1:6" s="4" customFormat="1" ht="18" customHeight="1">
      <c r="A23" s="47" t="s">
        <v>3280</v>
      </c>
      <c r="B23" s="62"/>
      <c r="C23" s="13"/>
      <c r="D23" s="13"/>
      <c r="E23" s="63"/>
      <c r="F23" s="63"/>
    </row>
    <row r="24" spans="1:6" s="4" customFormat="1" ht="18" customHeight="1">
      <c r="A24" s="44" t="s">
        <v>3281</v>
      </c>
      <c r="B24" s="13">
        <v>598</v>
      </c>
      <c r="C24" s="13">
        <v>788</v>
      </c>
      <c r="D24" s="13">
        <v>1079</v>
      </c>
      <c r="E24" s="63">
        <v>1093</v>
      </c>
      <c r="F24" s="63">
        <v>2358</v>
      </c>
    </row>
    <row r="25" spans="1:6" s="4" customFormat="1" ht="18" customHeight="1">
      <c r="A25" s="46" t="s">
        <v>3282</v>
      </c>
      <c r="B25" s="13">
        <v>971</v>
      </c>
      <c r="C25" s="13">
        <v>1557</v>
      </c>
      <c r="D25" s="13">
        <v>1952</v>
      </c>
      <c r="E25" s="63">
        <v>1789</v>
      </c>
      <c r="F25" s="63">
        <v>1325</v>
      </c>
    </row>
    <row r="26" spans="1:6" s="4" customFormat="1" ht="18" customHeight="1">
      <c r="A26" s="46" t="s">
        <v>3283</v>
      </c>
      <c r="B26" s="13">
        <v>1215</v>
      </c>
      <c r="C26" s="13">
        <v>1895</v>
      </c>
      <c r="D26" s="13">
        <v>2701</v>
      </c>
      <c r="E26" s="63">
        <v>2108</v>
      </c>
      <c r="F26" s="63">
        <v>881</v>
      </c>
    </row>
    <row r="27" spans="1:6" s="4" customFormat="1" ht="18" customHeight="1">
      <c r="A27" s="48" t="s">
        <v>3284</v>
      </c>
      <c r="B27" s="62"/>
      <c r="C27" s="13"/>
      <c r="D27" s="13"/>
      <c r="E27" s="63"/>
      <c r="F27" s="63"/>
    </row>
    <row r="28" spans="1:6" s="4" customFormat="1" ht="18" customHeight="1">
      <c r="A28" s="49" t="s">
        <v>3285</v>
      </c>
      <c r="B28" s="13">
        <v>5417</v>
      </c>
      <c r="C28" s="13">
        <v>6437</v>
      </c>
      <c r="D28" s="13">
        <v>6487</v>
      </c>
      <c r="E28" s="63">
        <v>7239</v>
      </c>
      <c r="F28" s="63">
        <v>6993</v>
      </c>
    </row>
    <row r="29" spans="1:6" s="4" customFormat="1" ht="18" customHeight="1">
      <c r="A29" s="49" t="s">
        <v>3286</v>
      </c>
      <c r="B29" s="13">
        <v>5908</v>
      </c>
      <c r="C29" s="13">
        <v>6918</v>
      </c>
      <c r="D29" s="13">
        <v>7788</v>
      </c>
      <c r="E29" s="63">
        <v>7539</v>
      </c>
      <c r="F29" s="63">
        <v>7187</v>
      </c>
    </row>
    <row r="30" spans="1:6" s="4" customFormat="1" ht="18" customHeight="1">
      <c r="A30" s="49" t="s">
        <v>3287</v>
      </c>
      <c r="B30" s="13">
        <v>3090</v>
      </c>
      <c r="C30" s="13">
        <v>4220</v>
      </c>
      <c r="D30" s="13">
        <v>4692</v>
      </c>
      <c r="E30" s="63">
        <v>5237</v>
      </c>
      <c r="F30" s="63">
        <v>4368</v>
      </c>
    </row>
    <row r="31" spans="1:6" s="4" customFormat="1" ht="18" customHeight="1">
      <c r="A31" s="51" t="s">
        <v>3288</v>
      </c>
      <c r="B31" s="13">
        <v>4155</v>
      </c>
      <c r="C31" s="13">
        <v>7368</v>
      </c>
      <c r="D31" s="13">
        <v>11028</v>
      </c>
      <c r="E31" s="63">
        <v>11791</v>
      </c>
      <c r="F31" s="63">
        <v>12351</v>
      </c>
    </row>
    <row r="32" spans="1:6" s="4" customFormat="1" ht="18" customHeight="1">
      <c r="A32" s="52" t="s">
        <v>3289</v>
      </c>
      <c r="B32" s="13"/>
      <c r="C32" s="13"/>
      <c r="D32" s="13"/>
      <c r="E32" s="63"/>
      <c r="F32" s="63"/>
    </row>
    <row r="33" spans="1:6" s="4" customFormat="1" ht="18" customHeight="1">
      <c r="A33" s="53" t="s">
        <v>3290</v>
      </c>
      <c r="B33" s="13">
        <v>7386</v>
      </c>
      <c r="C33" s="13">
        <v>9383</v>
      </c>
      <c r="D33" s="13">
        <v>10389</v>
      </c>
      <c r="E33" s="63">
        <v>10619</v>
      </c>
      <c r="F33" s="63">
        <v>9108</v>
      </c>
    </row>
    <row r="34" spans="1:6" s="4" customFormat="1" ht="18" customHeight="1">
      <c r="A34" s="54" t="s">
        <v>3291</v>
      </c>
      <c r="B34" s="13">
        <v>6370</v>
      </c>
      <c r="C34" s="13">
        <v>8962</v>
      </c>
      <c r="D34" s="13">
        <v>11496</v>
      </c>
      <c r="E34" s="63">
        <v>12794</v>
      </c>
      <c r="F34" s="63">
        <v>13069</v>
      </c>
    </row>
    <row r="35" spans="1:6" s="4" customFormat="1" ht="18" customHeight="1">
      <c r="A35" s="54" t="s">
        <v>3292</v>
      </c>
      <c r="B35" s="13">
        <v>3673</v>
      </c>
      <c r="C35" s="13">
        <v>4464</v>
      </c>
      <c r="D35" s="13">
        <v>5524</v>
      </c>
      <c r="E35" s="63">
        <v>5774</v>
      </c>
      <c r="F35" s="63">
        <v>6117</v>
      </c>
    </row>
    <row r="36" spans="1:6" s="4" customFormat="1" ht="18" customHeight="1">
      <c r="A36" s="55" t="s">
        <v>3293</v>
      </c>
      <c r="B36" s="13">
        <v>1141</v>
      </c>
      <c r="C36" s="13">
        <v>2134</v>
      </c>
      <c r="D36" s="13">
        <v>2586</v>
      </c>
      <c r="E36" s="63">
        <v>2619</v>
      </c>
      <c r="F36" s="63">
        <v>2605</v>
      </c>
    </row>
    <row r="37" spans="1:6" s="4" customFormat="1" ht="18" customHeight="1">
      <c r="A37" s="56" t="s">
        <v>3294</v>
      </c>
      <c r="B37" s="13">
        <v>15407</v>
      </c>
      <c r="C37" s="13">
        <v>21825</v>
      </c>
      <c r="D37" s="13">
        <v>28187</v>
      </c>
      <c r="E37" s="63">
        <v>28753</v>
      </c>
      <c r="F37" s="63">
        <v>29046</v>
      </c>
    </row>
    <row r="38" spans="1:6" s="4" customFormat="1" ht="18" customHeight="1">
      <c r="A38" s="57" t="s">
        <v>3295</v>
      </c>
      <c r="B38" s="23">
        <v>337</v>
      </c>
      <c r="C38" s="23">
        <v>467</v>
      </c>
      <c r="D38" s="23">
        <v>654</v>
      </c>
      <c r="E38" s="67">
        <v>560</v>
      </c>
      <c r="F38" s="67">
        <v>760</v>
      </c>
    </row>
    <row r="39" spans="1:6" ht="33.75" customHeight="1">
      <c r="A39" s="59" t="s">
        <v>3296</v>
      </c>
      <c r="B39" s="68"/>
      <c r="C39" s="68"/>
      <c r="D39" s="68"/>
      <c r="E39" s="68"/>
      <c r="F39" s="68"/>
    </row>
  </sheetData>
  <sheetProtection/>
  <mergeCells count="2">
    <mergeCell ref="A1:F1"/>
    <mergeCell ref="A39:F39"/>
  </mergeCells>
  <printOptions/>
  <pageMargins left="0.75" right="0.75" top="1" bottom="1" header="0.51" footer="0.51"/>
  <pageSetup orientation="portrait" paperSize="9"/>
</worksheet>
</file>

<file path=xl/worksheets/sheet194.xml><?xml version="1.0" encoding="utf-8"?>
<worksheet xmlns="http://schemas.openxmlformats.org/spreadsheetml/2006/main" xmlns:r="http://schemas.openxmlformats.org/officeDocument/2006/relationships">
  <sheetPr>
    <tabColor rgb="FFB8F9FD"/>
  </sheetPr>
  <dimension ref="A1:IV39"/>
  <sheetViews>
    <sheetView zoomScaleSheetLayoutView="100" workbookViewId="0" topLeftCell="A25">
      <selection activeCell="B46" sqref="B46"/>
    </sheetView>
  </sheetViews>
  <sheetFormatPr defaultColWidth="9.00390625" defaultRowHeight="14.25"/>
  <cols>
    <col min="1" max="1" width="30.25390625" style="4" customWidth="1"/>
    <col min="2" max="4" width="14.25390625" style="4" customWidth="1"/>
    <col min="5" max="255" width="9.00390625" style="4" customWidth="1"/>
    <col min="256" max="256" width="9.00390625" style="5" customWidth="1"/>
  </cols>
  <sheetData>
    <row r="1" spans="1:4" s="4" customFormat="1" ht="54" customHeight="1">
      <c r="A1" s="6" t="s">
        <v>270</v>
      </c>
      <c r="B1" s="31"/>
      <c r="C1" s="31"/>
      <c r="D1" s="31"/>
    </row>
    <row r="2" spans="1:4" s="4" customFormat="1" ht="13.5" customHeight="1">
      <c r="A2" s="32"/>
      <c r="B2" s="32"/>
      <c r="C2" s="32"/>
      <c r="D2" s="33" t="s">
        <v>3262</v>
      </c>
    </row>
    <row r="3" spans="1:4" s="4" customFormat="1" ht="18" customHeight="1">
      <c r="A3" s="34" t="s">
        <v>279</v>
      </c>
      <c r="B3" s="35" t="s">
        <v>294</v>
      </c>
      <c r="C3" s="8" t="s">
        <v>293</v>
      </c>
      <c r="D3" s="10" t="s">
        <v>334</v>
      </c>
    </row>
    <row r="4" spans="1:4" s="4" customFormat="1" ht="18" customHeight="1">
      <c r="A4" s="36" t="s">
        <v>1436</v>
      </c>
      <c r="B4" s="37">
        <v>30899</v>
      </c>
      <c r="C4" s="37">
        <v>31806</v>
      </c>
      <c r="D4" s="38">
        <f aca="true" t="shared" si="0" ref="D4:D9">B4/C4*100-100</f>
        <v>-2.85166320819971</v>
      </c>
    </row>
    <row r="5" spans="1:4" s="4" customFormat="1" ht="18" customHeight="1">
      <c r="A5" s="39" t="s">
        <v>3263</v>
      </c>
      <c r="B5" s="13"/>
      <c r="C5" s="13"/>
      <c r="D5" s="40"/>
    </row>
    <row r="6" spans="1:4" s="4" customFormat="1" ht="18" customHeight="1">
      <c r="A6" s="41" t="s">
        <v>3264</v>
      </c>
      <c r="B6" s="13">
        <v>29623</v>
      </c>
      <c r="C6" s="13">
        <v>29194</v>
      </c>
      <c r="D6" s="40">
        <f t="shared" si="0"/>
        <v>1.469480030143174</v>
      </c>
    </row>
    <row r="7" spans="1:4" s="4" customFormat="1" ht="18" customHeight="1">
      <c r="A7" s="42" t="s">
        <v>3265</v>
      </c>
      <c r="B7" s="13"/>
      <c r="C7" s="13"/>
      <c r="D7" s="40"/>
    </row>
    <row r="8" spans="1:4" s="4" customFormat="1" ht="18" customHeight="1">
      <c r="A8" s="43" t="s">
        <v>3266</v>
      </c>
      <c r="B8" s="13">
        <v>112</v>
      </c>
      <c r="C8" s="13">
        <v>123</v>
      </c>
      <c r="D8" s="40">
        <f t="shared" si="0"/>
        <v>-8.943089430894318</v>
      </c>
    </row>
    <row r="9" spans="1:4" s="4" customFormat="1" ht="18" customHeight="1">
      <c r="A9" s="43" t="s">
        <v>3267</v>
      </c>
      <c r="B9" s="13">
        <v>310</v>
      </c>
      <c r="C9" s="13">
        <v>233</v>
      </c>
      <c r="D9" s="40">
        <f t="shared" si="0"/>
        <v>33.047210300429185</v>
      </c>
    </row>
    <row r="10" spans="1:4" s="4" customFormat="1" ht="18" customHeight="1">
      <c r="A10" s="42" t="s">
        <v>3268</v>
      </c>
      <c r="B10" s="13"/>
      <c r="C10" s="13"/>
      <c r="D10" s="40"/>
    </row>
    <row r="11" spans="1:4" s="4" customFormat="1" ht="18" customHeight="1">
      <c r="A11" s="43" t="s">
        <v>3269</v>
      </c>
      <c r="B11" s="17">
        <v>8495</v>
      </c>
      <c r="C11" s="13">
        <v>8625</v>
      </c>
      <c r="D11" s="40">
        <f>B11/C11*100-100</f>
        <v>-1.5072463768115938</v>
      </c>
    </row>
    <row r="12" spans="1:4" s="4" customFormat="1" ht="18" customHeight="1">
      <c r="A12" s="42" t="s">
        <v>3270</v>
      </c>
      <c r="B12" s="13"/>
      <c r="C12" s="13"/>
      <c r="D12" s="40"/>
    </row>
    <row r="13" spans="1:4" s="4" customFormat="1" ht="18" customHeight="1">
      <c r="A13" s="43" t="s">
        <v>3271</v>
      </c>
      <c r="B13" s="13">
        <v>18476</v>
      </c>
      <c r="C13" s="13">
        <v>17039</v>
      </c>
      <c r="D13" s="40">
        <f aca="true" t="shared" si="1" ref="D13:D22">B13/C13*100-100</f>
        <v>8.433593520746527</v>
      </c>
    </row>
    <row r="14" spans="1:4" s="4" customFormat="1" ht="18" customHeight="1">
      <c r="A14" s="42" t="s">
        <v>3101</v>
      </c>
      <c r="B14" s="13"/>
      <c r="C14" s="13"/>
      <c r="D14" s="40"/>
    </row>
    <row r="15" spans="1:4" s="4" customFormat="1" ht="18" customHeight="1">
      <c r="A15" s="43" t="s">
        <v>3272</v>
      </c>
      <c r="B15" s="13">
        <v>9820</v>
      </c>
      <c r="C15" s="13">
        <v>9858</v>
      </c>
      <c r="D15" s="40">
        <f t="shared" si="1"/>
        <v>-0.3854737269222852</v>
      </c>
    </row>
    <row r="16" spans="1:4" s="4" customFormat="1" ht="18" customHeight="1">
      <c r="A16" s="42" t="s">
        <v>3273</v>
      </c>
      <c r="B16" s="13"/>
      <c r="C16" s="13"/>
      <c r="D16" s="40"/>
    </row>
    <row r="17" spans="1:4" s="4" customFormat="1" ht="18" customHeight="1">
      <c r="A17" s="44" t="s">
        <v>3274</v>
      </c>
      <c r="B17" s="13">
        <v>7638</v>
      </c>
      <c r="C17" s="13">
        <v>7082</v>
      </c>
      <c r="D17" s="40">
        <f t="shared" si="1"/>
        <v>7.850889579214908</v>
      </c>
    </row>
    <row r="18" spans="1:4" s="4" customFormat="1" ht="18" customHeight="1">
      <c r="A18" s="45" t="s">
        <v>3275</v>
      </c>
      <c r="B18" s="13">
        <v>211</v>
      </c>
      <c r="C18" s="13">
        <v>241</v>
      </c>
      <c r="D18" s="40">
        <f t="shared" si="1"/>
        <v>-12.448132780082986</v>
      </c>
    </row>
    <row r="19" spans="1:4" s="4" customFormat="1" ht="18" customHeight="1">
      <c r="A19" s="46" t="s">
        <v>3276</v>
      </c>
      <c r="B19" s="13">
        <v>1877</v>
      </c>
      <c r="C19" s="13">
        <v>1540</v>
      </c>
      <c r="D19" s="40">
        <f t="shared" si="1"/>
        <v>21.883116883116884</v>
      </c>
    </row>
    <row r="20" spans="1:4" s="4" customFormat="1" ht="18" customHeight="1">
      <c r="A20" s="46" t="s">
        <v>3277</v>
      </c>
      <c r="B20" s="13">
        <v>9042</v>
      </c>
      <c r="C20" s="13">
        <v>8584</v>
      </c>
      <c r="D20" s="40">
        <f t="shared" si="1"/>
        <v>5.335507921714822</v>
      </c>
    </row>
    <row r="21" spans="1:4" s="4" customFormat="1" ht="18" customHeight="1">
      <c r="A21" s="46" t="s">
        <v>3278</v>
      </c>
      <c r="B21" s="13">
        <v>6174</v>
      </c>
      <c r="C21" s="13">
        <v>6330</v>
      </c>
      <c r="D21" s="40">
        <f t="shared" si="1"/>
        <v>-2.4644549763033154</v>
      </c>
    </row>
    <row r="22" spans="1:4" s="4" customFormat="1" ht="18" customHeight="1">
      <c r="A22" s="46" t="s">
        <v>3279</v>
      </c>
      <c r="B22" s="13">
        <v>4704</v>
      </c>
      <c r="C22" s="13">
        <v>4497</v>
      </c>
      <c r="D22" s="40">
        <f t="shared" si="1"/>
        <v>4.603068712474979</v>
      </c>
    </row>
    <row r="23" spans="1:4" s="4" customFormat="1" ht="18" customHeight="1">
      <c r="A23" s="47" t="s">
        <v>3280</v>
      </c>
      <c r="B23" s="13"/>
      <c r="C23" s="13"/>
      <c r="D23" s="40"/>
    </row>
    <row r="24" spans="1:4" s="4" customFormat="1" ht="18" customHeight="1">
      <c r="A24" s="44" t="s">
        <v>3281</v>
      </c>
      <c r="B24" s="13">
        <v>2358</v>
      </c>
      <c r="C24" s="13">
        <v>1093</v>
      </c>
      <c r="D24" s="40">
        <f aca="true" t="shared" si="2" ref="D24:D26">B24/C24*100-100</f>
        <v>115.73650503202197</v>
      </c>
    </row>
    <row r="25" spans="1:4" s="4" customFormat="1" ht="18" customHeight="1">
      <c r="A25" s="46" t="s">
        <v>3282</v>
      </c>
      <c r="B25" s="13">
        <v>1325</v>
      </c>
      <c r="C25" s="13">
        <v>1789</v>
      </c>
      <c r="D25" s="40">
        <f t="shared" si="2"/>
        <v>-25.936277249860268</v>
      </c>
    </row>
    <row r="26" spans="1:4" s="4" customFormat="1" ht="18" customHeight="1">
      <c r="A26" s="46" t="s">
        <v>3283</v>
      </c>
      <c r="B26" s="13">
        <v>881</v>
      </c>
      <c r="C26" s="13">
        <v>2108</v>
      </c>
      <c r="D26" s="40">
        <f t="shared" si="2"/>
        <v>-58.206831119544596</v>
      </c>
    </row>
    <row r="27" spans="1:4" s="4" customFormat="1" ht="18" customHeight="1">
      <c r="A27" s="48" t="s">
        <v>3284</v>
      </c>
      <c r="B27" s="13"/>
      <c r="C27" s="13"/>
      <c r="D27" s="40"/>
    </row>
    <row r="28" spans="1:4" s="4" customFormat="1" ht="18" customHeight="1">
      <c r="A28" s="49" t="s">
        <v>3285</v>
      </c>
      <c r="B28" s="13">
        <v>6993</v>
      </c>
      <c r="C28" s="13">
        <v>7239</v>
      </c>
      <c r="D28" s="40">
        <f aca="true" t="shared" si="3" ref="D28:D31">B28/C28*100-100</f>
        <v>-3.398259428097802</v>
      </c>
    </row>
    <row r="29" spans="1:4" s="4" customFormat="1" ht="18" customHeight="1">
      <c r="A29" s="49" t="s">
        <v>3286</v>
      </c>
      <c r="B29" s="50">
        <v>7187</v>
      </c>
      <c r="C29" s="50">
        <v>7539</v>
      </c>
      <c r="D29" s="40">
        <f t="shared" si="3"/>
        <v>-4.669054251226953</v>
      </c>
    </row>
    <row r="30" spans="1:256" s="4" customFormat="1" ht="18" customHeight="1">
      <c r="A30" s="49" t="s">
        <v>3287</v>
      </c>
      <c r="B30" s="13">
        <v>4368</v>
      </c>
      <c r="C30" s="13">
        <v>5237</v>
      </c>
      <c r="D30" s="40">
        <f t="shared" si="3"/>
        <v>-16.593469543631855</v>
      </c>
      <c r="IV30" s="5"/>
    </row>
    <row r="31" spans="1:256" s="4" customFormat="1" ht="18" customHeight="1">
      <c r="A31" s="51" t="s">
        <v>3288</v>
      </c>
      <c r="B31" s="13">
        <v>12351</v>
      </c>
      <c r="C31" s="13">
        <v>11791</v>
      </c>
      <c r="D31" s="40">
        <f t="shared" si="3"/>
        <v>4.749385124247297</v>
      </c>
      <c r="IV31" s="5"/>
    </row>
    <row r="32" spans="1:256" s="4" customFormat="1" ht="18" customHeight="1">
      <c r="A32" s="52" t="s">
        <v>3289</v>
      </c>
      <c r="B32" s="13"/>
      <c r="C32" s="13"/>
      <c r="D32" s="40"/>
      <c r="IV32" s="5"/>
    </row>
    <row r="33" spans="1:256" s="4" customFormat="1" ht="18" customHeight="1">
      <c r="A33" s="53" t="s">
        <v>3290</v>
      </c>
      <c r="B33" s="13">
        <v>9108</v>
      </c>
      <c r="C33" s="13">
        <v>10619</v>
      </c>
      <c r="D33" s="40">
        <f aca="true" t="shared" si="4" ref="D33:D38">B33/C33*100-100</f>
        <v>-14.229211790187406</v>
      </c>
      <c r="IV33" s="5"/>
    </row>
    <row r="34" spans="1:256" s="4" customFormat="1" ht="18" customHeight="1">
      <c r="A34" s="54" t="s">
        <v>3291</v>
      </c>
      <c r="B34" s="13">
        <v>13069</v>
      </c>
      <c r="C34" s="13">
        <v>12794</v>
      </c>
      <c r="D34" s="40">
        <f t="shared" si="4"/>
        <v>2.149445052368293</v>
      </c>
      <c r="IV34" s="5"/>
    </row>
    <row r="35" spans="1:256" s="4" customFormat="1" ht="18" customHeight="1">
      <c r="A35" s="54" t="s">
        <v>3292</v>
      </c>
      <c r="B35" s="13">
        <v>6117</v>
      </c>
      <c r="C35" s="13">
        <v>5774</v>
      </c>
      <c r="D35" s="40">
        <f t="shared" si="4"/>
        <v>5.940422583997233</v>
      </c>
      <c r="IV35" s="5"/>
    </row>
    <row r="36" spans="1:256" s="4" customFormat="1" ht="18" customHeight="1">
      <c r="A36" s="55" t="s">
        <v>3293</v>
      </c>
      <c r="B36" s="13">
        <v>2605</v>
      </c>
      <c r="C36" s="13">
        <v>2619</v>
      </c>
      <c r="D36" s="40">
        <f t="shared" si="4"/>
        <v>-0.534555173730439</v>
      </c>
      <c r="IV36" s="5"/>
    </row>
    <row r="37" spans="1:256" s="4" customFormat="1" ht="18" customHeight="1">
      <c r="A37" s="56" t="s">
        <v>3294</v>
      </c>
      <c r="B37" s="13">
        <v>29046</v>
      </c>
      <c r="C37" s="13">
        <v>28753</v>
      </c>
      <c r="D37" s="40">
        <f t="shared" si="4"/>
        <v>1.019024101832855</v>
      </c>
      <c r="IV37" s="5"/>
    </row>
    <row r="38" spans="1:256" s="4" customFormat="1" ht="18" customHeight="1">
      <c r="A38" s="57" t="s">
        <v>3295</v>
      </c>
      <c r="B38" s="23">
        <v>760</v>
      </c>
      <c r="C38" s="23">
        <v>560</v>
      </c>
      <c r="D38" s="58">
        <f t="shared" si="4"/>
        <v>35.71428571428572</v>
      </c>
      <c r="IV38" s="5"/>
    </row>
    <row r="39" spans="1:6" ht="27.75" customHeight="1">
      <c r="A39" s="59" t="s">
        <v>3296</v>
      </c>
      <c r="B39" s="59"/>
      <c r="C39" s="59"/>
      <c r="D39" s="59"/>
      <c r="E39" s="60"/>
      <c r="F39" s="60"/>
    </row>
  </sheetData>
  <sheetProtection/>
  <mergeCells count="2">
    <mergeCell ref="A1:D1"/>
    <mergeCell ref="A39:D39"/>
  </mergeCells>
  <printOptions/>
  <pageMargins left="0.75" right="0.75" top="1" bottom="1" header="0.51" footer="0.51"/>
  <pageSetup orientation="portrait" paperSize="9"/>
</worksheet>
</file>

<file path=xl/worksheets/sheet195.xml><?xml version="1.0" encoding="utf-8"?>
<worksheet xmlns="http://schemas.openxmlformats.org/spreadsheetml/2006/main" xmlns:r="http://schemas.openxmlformats.org/officeDocument/2006/relationships">
  <sheetPr>
    <tabColor rgb="FFB8F9FD"/>
  </sheetPr>
  <dimension ref="A1:G32"/>
  <sheetViews>
    <sheetView zoomScaleSheetLayoutView="100" workbookViewId="0" topLeftCell="A1">
      <selection activeCell="K15" sqref="K15"/>
    </sheetView>
  </sheetViews>
  <sheetFormatPr defaultColWidth="9.00390625" defaultRowHeight="14.25"/>
  <cols>
    <col min="1" max="1" width="29.125" style="4" customWidth="1"/>
    <col min="2" max="2" width="9.00390625" style="4" customWidth="1"/>
    <col min="3" max="7" width="11.125" style="4" customWidth="1"/>
    <col min="8" max="9" width="9.00390625" style="4" customWidth="1"/>
    <col min="10" max="10" width="10.125" style="4" bestFit="1" customWidth="1"/>
    <col min="11" max="16384" width="9.00390625" style="4" customWidth="1"/>
  </cols>
  <sheetData>
    <row r="1" spans="1:7" s="4" customFormat="1" ht="40.5" customHeight="1">
      <c r="A1" s="6" t="s">
        <v>271</v>
      </c>
      <c r="B1" s="6"/>
      <c r="C1" s="6"/>
      <c r="D1" s="6"/>
      <c r="E1" s="6"/>
      <c r="F1" s="6"/>
      <c r="G1" s="6"/>
    </row>
    <row r="2" spans="1:7" s="4" customFormat="1" ht="21" customHeight="1">
      <c r="A2" s="7" t="s">
        <v>279</v>
      </c>
      <c r="B2" s="8" t="s">
        <v>1086</v>
      </c>
      <c r="C2" s="8" t="s">
        <v>290</v>
      </c>
      <c r="D2" s="8" t="s">
        <v>291</v>
      </c>
      <c r="E2" s="8" t="s">
        <v>292</v>
      </c>
      <c r="F2" s="9" t="s">
        <v>293</v>
      </c>
      <c r="G2" s="9" t="s">
        <v>294</v>
      </c>
    </row>
    <row r="3" spans="1:7" s="4" customFormat="1" ht="21" customHeight="1">
      <c r="A3" s="11" t="s">
        <v>1600</v>
      </c>
      <c r="B3" s="12" t="s">
        <v>400</v>
      </c>
      <c r="C3" s="17">
        <v>101</v>
      </c>
      <c r="D3" s="17">
        <v>140</v>
      </c>
      <c r="E3" s="17">
        <v>144</v>
      </c>
      <c r="F3" s="25">
        <v>152</v>
      </c>
      <c r="G3" s="25">
        <v>156</v>
      </c>
    </row>
    <row r="4" spans="1:7" s="4" customFormat="1" ht="21" customHeight="1">
      <c r="A4" s="11" t="s">
        <v>1440</v>
      </c>
      <c r="B4" s="12" t="s">
        <v>341</v>
      </c>
      <c r="C4" s="17">
        <v>1253347.8</v>
      </c>
      <c r="D4" s="17">
        <v>1509394.3</v>
      </c>
      <c r="E4" s="17">
        <v>3467538.6</v>
      </c>
      <c r="F4" s="26">
        <v>4715056</v>
      </c>
      <c r="G4" s="27">
        <v>4519446.6</v>
      </c>
    </row>
    <row r="5" spans="1:7" s="4" customFormat="1" ht="21" customHeight="1">
      <c r="A5" s="11" t="s">
        <v>3297</v>
      </c>
      <c r="B5" s="12" t="s">
        <v>341</v>
      </c>
      <c r="C5" s="17">
        <v>1244783.7</v>
      </c>
      <c r="D5" s="17">
        <v>1492700.8</v>
      </c>
      <c r="E5" s="17">
        <v>3463461.8</v>
      </c>
      <c r="F5" s="26">
        <v>4549780.7</v>
      </c>
      <c r="G5" s="27">
        <v>4612399.6</v>
      </c>
    </row>
    <row r="6" spans="1:7" s="4" customFormat="1" ht="21" customHeight="1">
      <c r="A6" s="15" t="s">
        <v>3298</v>
      </c>
      <c r="B6" s="12" t="s">
        <v>341</v>
      </c>
      <c r="C6" s="17">
        <v>32272.7</v>
      </c>
      <c r="D6" s="17">
        <v>46520.7</v>
      </c>
      <c r="E6" s="17">
        <v>131518</v>
      </c>
      <c r="F6" s="26">
        <v>173767.9</v>
      </c>
      <c r="G6" s="27">
        <v>154987.2</v>
      </c>
    </row>
    <row r="7" spans="1:7" s="4" customFormat="1" ht="21" customHeight="1">
      <c r="A7" s="11" t="s">
        <v>1222</v>
      </c>
      <c r="B7" s="12" t="s">
        <v>341</v>
      </c>
      <c r="C7" s="17">
        <v>1903317.7</v>
      </c>
      <c r="D7" s="17">
        <v>2898387.6</v>
      </c>
      <c r="E7" s="17">
        <v>5228006.2</v>
      </c>
      <c r="F7" s="26">
        <v>6390504.3</v>
      </c>
      <c r="G7" s="27">
        <v>6479701.3</v>
      </c>
    </row>
    <row r="8" spans="1:7" s="4" customFormat="1" ht="21" customHeight="1">
      <c r="A8" s="11" t="s">
        <v>3299</v>
      </c>
      <c r="B8" s="12" t="s">
        <v>341</v>
      </c>
      <c r="C8" s="17">
        <v>177371.3</v>
      </c>
      <c r="D8" s="17">
        <v>223102.7</v>
      </c>
      <c r="E8" s="17">
        <v>190283.2</v>
      </c>
      <c r="F8" s="26">
        <v>163933.2</v>
      </c>
      <c r="G8" s="27">
        <v>187894</v>
      </c>
    </row>
    <row r="9" spans="1:7" s="4" customFormat="1" ht="21" customHeight="1">
      <c r="A9" s="11" t="s">
        <v>3300</v>
      </c>
      <c r="B9" s="12" t="s">
        <v>341</v>
      </c>
      <c r="C9" s="17">
        <v>1440304</v>
      </c>
      <c r="D9" s="17">
        <v>1762044.5</v>
      </c>
      <c r="E9" s="17">
        <v>3920025.6</v>
      </c>
      <c r="F9" s="26">
        <v>5277392.2</v>
      </c>
      <c r="G9" s="27">
        <v>5537704.2</v>
      </c>
    </row>
    <row r="10" spans="1:7" s="4" customFormat="1" ht="21" customHeight="1">
      <c r="A10" s="16" t="s">
        <v>3301</v>
      </c>
      <c r="B10" s="12" t="s">
        <v>341</v>
      </c>
      <c r="C10" s="17">
        <v>880671.7</v>
      </c>
      <c r="D10" s="17">
        <v>988198.9</v>
      </c>
      <c r="E10" s="17">
        <v>2434900.4</v>
      </c>
      <c r="F10" s="26">
        <v>3849020</v>
      </c>
      <c r="G10" s="27">
        <v>2257868.1</v>
      </c>
    </row>
    <row r="11" spans="1:7" s="4" customFormat="1" ht="21" customHeight="1">
      <c r="A11" s="18" t="s">
        <v>3302</v>
      </c>
      <c r="B11" s="12" t="s">
        <v>341</v>
      </c>
      <c r="C11" s="17">
        <v>1160.8</v>
      </c>
      <c r="D11" s="17">
        <v>362.2</v>
      </c>
      <c r="E11" s="17">
        <v>1604.5</v>
      </c>
      <c r="F11" s="25">
        <v>2521.4</v>
      </c>
      <c r="G11" s="25">
        <v>4495.9</v>
      </c>
    </row>
    <row r="12" spans="1:7" s="4" customFormat="1" ht="21" customHeight="1">
      <c r="A12" s="11" t="s">
        <v>3303</v>
      </c>
      <c r="B12" s="12" t="s">
        <v>341</v>
      </c>
      <c r="C12" s="17">
        <v>206442.6</v>
      </c>
      <c r="D12" s="17">
        <v>299961.6</v>
      </c>
      <c r="E12" s="17">
        <v>435237.8</v>
      </c>
      <c r="F12" s="25">
        <v>256824.4</v>
      </c>
      <c r="G12" s="25">
        <v>206221.7</v>
      </c>
    </row>
    <row r="13" spans="1:7" s="4" customFormat="1" ht="21" customHeight="1">
      <c r="A13" s="11" t="s">
        <v>2055</v>
      </c>
      <c r="B13" s="12" t="s">
        <v>341</v>
      </c>
      <c r="C13" s="17">
        <v>79199.8</v>
      </c>
      <c r="D13" s="17">
        <v>613278.8</v>
      </c>
      <c r="E13" s="17">
        <v>682459.6</v>
      </c>
      <c r="F13" s="25">
        <v>692354.5</v>
      </c>
      <c r="G13" s="25">
        <v>547881.4</v>
      </c>
    </row>
    <row r="14" spans="1:7" s="4" customFormat="1" ht="21" customHeight="1">
      <c r="A14" s="15" t="s">
        <v>3304</v>
      </c>
      <c r="B14" s="12" t="s">
        <v>341</v>
      </c>
      <c r="C14" s="17">
        <v>70532.4</v>
      </c>
      <c r="D14" s="17">
        <v>122536.4</v>
      </c>
      <c r="E14" s="17">
        <v>250751.7</v>
      </c>
      <c r="F14" s="25">
        <v>245300.5</v>
      </c>
      <c r="G14" s="25">
        <v>269711.4</v>
      </c>
    </row>
    <row r="15" spans="1:7" s="4" customFormat="1" ht="21" customHeight="1">
      <c r="A15" s="11" t="s">
        <v>3305</v>
      </c>
      <c r="B15" s="12" t="s">
        <v>341</v>
      </c>
      <c r="C15" s="17">
        <v>107037.2</v>
      </c>
      <c r="D15" s="17">
        <v>183616.7</v>
      </c>
      <c r="E15" s="17">
        <v>214112.7</v>
      </c>
      <c r="F15" s="25">
        <v>242844.9</v>
      </c>
      <c r="G15" s="25">
        <v>231689.4</v>
      </c>
    </row>
    <row r="16" spans="1:7" s="4" customFormat="1" ht="21" customHeight="1">
      <c r="A16" s="11" t="s">
        <v>3306</v>
      </c>
      <c r="B16" s="12" t="s">
        <v>341</v>
      </c>
      <c r="C16" s="17">
        <v>22363.1</v>
      </c>
      <c r="D16" s="17">
        <v>29638.6</v>
      </c>
      <c r="E16" s="17">
        <v>38317.5</v>
      </c>
      <c r="F16" s="25">
        <v>32711.2</v>
      </c>
      <c r="G16" s="25">
        <v>34413.7</v>
      </c>
    </row>
    <row r="17" spans="1:7" s="4" customFormat="1" ht="21" customHeight="1">
      <c r="A17" s="19" t="s">
        <v>3307</v>
      </c>
      <c r="B17" s="12" t="s">
        <v>3308</v>
      </c>
      <c r="C17" s="17">
        <v>104681</v>
      </c>
      <c r="D17" s="17">
        <v>176117</v>
      </c>
      <c r="E17" s="17">
        <v>333297</v>
      </c>
      <c r="F17" s="25">
        <v>382959</v>
      </c>
      <c r="G17" s="25">
        <v>496511</v>
      </c>
    </row>
    <row r="18" spans="1:7" s="4" customFormat="1" ht="21" customHeight="1">
      <c r="A18" s="15" t="s">
        <v>3309</v>
      </c>
      <c r="B18" s="12" t="s">
        <v>3308</v>
      </c>
      <c r="C18" s="17">
        <v>51410</v>
      </c>
      <c r="D18" s="17">
        <v>79006</v>
      </c>
      <c r="E18" s="17">
        <v>199842</v>
      </c>
      <c r="F18" s="25">
        <v>265459</v>
      </c>
      <c r="G18" s="25">
        <v>66475</v>
      </c>
    </row>
    <row r="19" spans="1:7" s="4" customFormat="1" ht="21" customHeight="1">
      <c r="A19" s="15" t="s">
        <v>3310</v>
      </c>
      <c r="B19" s="12" t="s">
        <v>3308</v>
      </c>
      <c r="C19" s="17">
        <v>275</v>
      </c>
      <c r="D19" s="17">
        <v>2756</v>
      </c>
      <c r="E19" s="17"/>
      <c r="F19" s="25"/>
      <c r="G19" s="25"/>
    </row>
    <row r="20" spans="1:7" s="4" customFormat="1" ht="21" customHeight="1">
      <c r="A20" s="11" t="s">
        <v>1384</v>
      </c>
      <c r="B20" s="12" t="s">
        <v>341</v>
      </c>
      <c r="C20" s="17">
        <v>2563341.3</v>
      </c>
      <c r="D20" s="17">
        <v>4079043.7</v>
      </c>
      <c r="E20" s="17">
        <v>6364594.1</v>
      </c>
      <c r="F20" s="25">
        <v>6913917.6</v>
      </c>
      <c r="G20" s="25">
        <v>8255106</v>
      </c>
    </row>
    <row r="21" spans="1:7" s="4" customFormat="1" ht="21" customHeight="1">
      <c r="A21" s="11" t="s">
        <v>1388</v>
      </c>
      <c r="B21" s="12" t="s">
        <v>341</v>
      </c>
      <c r="C21" s="17">
        <v>1160604.4</v>
      </c>
      <c r="D21" s="17">
        <v>1959782.4</v>
      </c>
      <c r="E21" s="17">
        <v>3434629.7</v>
      </c>
      <c r="F21" s="25">
        <v>3837729.3</v>
      </c>
      <c r="G21" s="25">
        <v>4819874.1</v>
      </c>
    </row>
    <row r="22" spans="1:7" s="4" customFormat="1" ht="21" customHeight="1">
      <c r="A22" s="20" t="s">
        <v>3311</v>
      </c>
      <c r="B22" s="12" t="s">
        <v>341</v>
      </c>
      <c r="C22" s="17">
        <v>1402736.9</v>
      </c>
      <c r="D22" s="17">
        <v>2119261.3</v>
      </c>
      <c r="E22" s="17">
        <v>2929964.4</v>
      </c>
      <c r="F22" s="25">
        <v>3076188.3</v>
      </c>
      <c r="G22" s="25">
        <v>3435231.9</v>
      </c>
    </row>
    <row r="23" spans="1:7" s="4" customFormat="1" ht="21" customHeight="1">
      <c r="A23" s="15" t="s">
        <v>3312</v>
      </c>
      <c r="B23" s="12" t="s">
        <v>341</v>
      </c>
      <c r="C23" s="17">
        <v>623696.3</v>
      </c>
      <c r="D23" s="17">
        <v>991338</v>
      </c>
      <c r="E23" s="17">
        <v>1728072.5</v>
      </c>
      <c r="F23" s="25">
        <v>1784586.9</v>
      </c>
      <c r="G23" s="25">
        <v>2070825.2</v>
      </c>
    </row>
    <row r="24" spans="1:7" s="4" customFormat="1" ht="21" customHeight="1">
      <c r="A24" s="11" t="s">
        <v>1371</v>
      </c>
      <c r="B24" s="12" t="s">
        <v>341</v>
      </c>
      <c r="C24" s="17">
        <v>1903317.7</v>
      </c>
      <c r="D24" s="17">
        <v>2898388.2</v>
      </c>
      <c r="E24" s="17">
        <v>5231206.1</v>
      </c>
      <c r="F24" s="25">
        <v>6393541.8</v>
      </c>
      <c r="G24" s="25">
        <v>6479701.2</v>
      </c>
    </row>
    <row r="25" spans="1:7" s="4" customFormat="1" ht="21" customHeight="1">
      <c r="A25" s="11" t="s">
        <v>1390</v>
      </c>
      <c r="B25" s="12" t="s">
        <v>341</v>
      </c>
      <c r="C25" s="17">
        <v>1373101.1</v>
      </c>
      <c r="D25" s="17">
        <v>2127501.6</v>
      </c>
      <c r="E25" s="17">
        <v>4138503.2</v>
      </c>
      <c r="F25" s="25">
        <v>5195520.5</v>
      </c>
      <c r="G25" s="25">
        <v>5121819.2</v>
      </c>
    </row>
    <row r="26" spans="1:7" s="4" customFormat="1" ht="21" customHeight="1">
      <c r="A26" s="11" t="s">
        <v>1391</v>
      </c>
      <c r="B26" s="12" t="s">
        <v>341</v>
      </c>
      <c r="C26" s="17">
        <v>9891.3</v>
      </c>
      <c r="D26" s="17">
        <v>30875.5</v>
      </c>
      <c r="E26" s="17">
        <v>24768.4</v>
      </c>
      <c r="F26" s="25">
        <v>25205.5</v>
      </c>
      <c r="G26" s="25">
        <v>23673</v>
      </c>
    </row>
    <row r="27" spans="1:7" s="4" customFormat="1" ht="21" customHeight="1">
      <c r="A27" s="11" t="s">
        <v>1381</v>
      </c>
      <c r="B27" s="12" t="s">
        <v>341</v>
      </c>
      <c r="C27" s="17">
        <v>2787.2</v>
      </c>
      <c r="D27" s="17">
        <v>50075</v>
      </c>
      <c r="E27" s="17">
        <v>53935.7</v>
      </c>
      <c r="F27" s="25">
        <v>-12152.5</v>
      </c>
      <c r="G27" s="25">
        <v>17004.6</v>
      </c>
    </row>
    <row r="28" spans="1:7" s="4" customFormat="1" ht="21" customHeight="1">
      <c r="A28" s="11" t="s">
        <v>1664</v>
      </c>
      <c r="B28" s="12" t="s">
        <v>341</v>
      </c>
      <c r="C28" s="17">
        <v>190121.9</v>
      </c>
      <c r="D28" s="17">
        <v>179467.3</v>
      </c>
      <c r="E28" s="17">
        <v>314446.3</v>
      </c>
      <c r="F28" s="25">
        <v>223233.3</v>
      </c>
      <c r="G28" s="25">
        <v>284996.8</v>
      </c>
    </row>
    <row r="29" spans="1:7" s="4" customFormat="1" ht="21" customHeight="1">
      <c r="A29" s="11" t="s">
        <v>1366</v>
      </c>
      <c r="B29" s="12" t="s">
        <v>341</v>
      </c>
      <c r="C29" s="17">
        <v>198533.4</v>
      </c>
      <c r="D29" s="17">
        <v>195862.1</v>
      </c>
      <c r="E29" s="17">
        <v>348643.5</v>
      </c>
      <c r="F29" s="25">
        <v>247275.7</v>
      </c>
      <c r="G29" s="25">
        <v>295543</v>
      </c>
    </row>
    <row r="30" spans="1:7" s="4" customFormat="1" ht="21" customHeight="1">
      <c r="A30" s="11" t="s">
        <v>1961</v>
      </c>
      <c r="B30" s="12" t="s">
        <v>341</v>
      </c>
      <c r="C30" s="17">
        <v>33219.4</v>
      </c>
      <c r="D30" s="17">
        <v>52339.2</v>
      </c>
      <c r="E30" s="17">
        <v>49097.3</v>
      </c>
      <c r="F30" s="25">
        <v>57526.3</v>
      </c>
      <c r="G30" s="25">
        <v>46194.1</v>
      </c>
    </row>
    <row r="31" spans="1:7" s="4" customFormat="1" ht="21" customHeight="1">
      <c r="A31" s="11" t="s">
        <v>3313</v>
      </c>
      <c r="B31" s="12" t="s">
        <v>341</v>
      </c>
      <c r="C31" s="28"/>
      <c r="D31" s="17">
        <v>278676.8</v>
      </c>
      <c r="E31" s="17">
        <v>375517.9</v>
      </c>
      <c r="F31" s="25">
        <v>436954.5</v>
      </c>
      <c r="G31" s="25">
        <v>512986.5</v>
      </c>
    </row>
    <row r="32" spans="1:7" s="4" customFormat="1" ht="21" customHeight="1">
      <c r="A32" s="21" t="s">
        <v>1380</v>
      </c>
      <c r="B32" s="22" t="s">
        <v>341</v>
      </c>
      <c r="C32" s="29">
        <v>57097.9</v>
      </c>
      <c r="D32" s="29">
        <v>89520.5</v>
      </c>
      <c r="E32" s="29">
        <v>133267.8</v>
      </c>
      <c r="F32" s="30">
        <v>120293.3</v>
      </c>
      <c r="G32" s="30">
        <v>128229.1</v>
      </c>
    </row>
  </sheetData>
  <sheetProtection/>
  <mergeCells count="1">
    <mergeCell ref="A1:G1"/>
  </mergeCells>
  <printOptions/>
  <pageMargins left="0.75" right="0.75" top="1" bottom="1" header="0.51" footer="0.51"/>
  <pageSetup orientation="portrait" paperSize="9"/>
</worksheet>
</file>

<file path=xl/worksheets/sheet196.xml><?xml version="1.0" encoding="utf-8"?>
<worksheet xmlns="http://schemas.openxmlformats.org/spreadsheetml/2006/main" xmlns:r="http://schemas.openxmlformats.org/officeDocument/2006/relationships">
  <sheetPr>
    <tabColor rgb="FFB8F9FD"/>
  </sheetPr>
  <dimension ref="A1:E32"/>
  <sheetViews>
    <sheetView zoomScaleSheetLayoutView="100" workbookViewId="0" topLeftCell="A1">
      <selection activeCell="I14" sqref="I14"/>
    </sheetView>
  </sheetViews>
  <sheetFormatPr defaultColWidth="9.00390625" defaultRowHeight="14.25"/>
  <cols>
    <col min="1" max="1" width="29.125" style="4" customWidth="1"/>
    <col min="2" max="2" width="9.00390625" style="4" customWidth="1"/>
    <col min="3" max="5" width="13.50390625" style="4" customWidth="1"/>
    <col min="6" max="8" width="9.00390625" style="4" customWidth="1"/>
    <col min="9" max="9" width="10.125" style="4" bestFit="1" customWidth="1"/>
    <col min="10" max="255" width="9.00390625" style="4" customWidth="1"/>
    <col min="256" max="256" width="9.00390625" style="5" customWidth="1"/>
  </cols>
  <sheetData>
    <row r="1" spans="1:5" s="4" customFormat="1" ht="40.5" customHeight="1">
      <c r="A1" s="6" t="s">
        <v>272</v>
      </c>
      <c r="B1" s="6"/>
      <c r="C1" s="6"/>
      <c r="D1" s="6"/>
      <c r="E1" s="6"/>
    </row>
    <row r="2" spans="1:5" s="4" customFormat="1" ht="21" customHeight="1">
      <c r="A2" s="7" t="s">
        <v>279</v>
      </c>
      <c r="B2" s="8" t="s">
        <v>1086</v>
      </c>
      <c r="C2" s="9" t="s">
        <v>294</v>
      </c>
      <c r="D2" s="8" t="s">
        <v>293</v>
      </c>
      <c r="E2" s="10" t="s">
        <v>334</v>
      </c>
    </row>
    <row r="3" spans="1:5" s="4" customFormat="1" ht="21" customHeight="1">
      <c r="A3" s="11" t="s">
        <v>1600</v>
      </c>
      <c r="B3" s="12" t="s">
        <v>400</v>
      </c>
      <c r="C3" s="13">
        <v>156</v>
      </c>
      <c r="D3" s="13">
        <v>152</v>
      </c>
      <c r="E3" s="14">
        <f aca="true" t="shared" si="0" ref="E3:E10">C3/D3*100-100</f>
        <v>2.631578947368425</v>
      </c>
    </row>
    <row r="4" spans="1:5" s="4" customFormat="1" ht="21" customHeight="1">
      <c r="A4" s="11" t="s">
        <v>1440</v>
      </c>
      <c r="B4" s="12" t="s">
        <v>341</v>
      </c>
      <c r="C4" s="13">
        <v>4519446.6</v>
      </c>
      <c r="D4" s="13">
        <v>4715056</v>
      </c>
      <c r="E4" s="14">
        <f t="shared" si="0"/>
        <v>-4.148612444899925</v>
      </c>
    </row>
    <row r="5" spans="1:5" s="4" customFormat="1" ht="21" customHeight="1">
      <c r="A5" s="11" t="s">
        <v>3297</v>
      </c>
      <c r="B5" s="12" t="s">
        <v>341</v>
      </c>
      <c r="C5" s="13">
        <v>4612399.6</v>
      </c>
      <c r="D5" s="13">
        <v>4549780.7</v>
      </c>
      <c r="E5" s="14">
        <f t="shared" si="0"/>
        <v>1.3763058953588683</v>
      </c>
    </row>
    <row r="6" spans="1:5" s="4" customFormat="1" ht="21" customHeight="1">
      <c r="A6" s="15" t="s">
        <v>3298</v>
      </c>
      <c r="B6" s="12" t="s">
        <v>341</v>
      </c>
      <c r="C6" s="13">
        <v>154987.2</v>
      </c>
      <c r="D6" s="13">
        <v>173767.9</v>
      </c>
      <c r="E6" s="14">
        <f t="shared" si="0"/>
        <v>-10.807922521938735</v>
      </c>
    </row>
    <row r="7" spans="1:5" s="4" customFormat="1" ht="21" customHeight="1">
      <c r="A7" s="11" t="s">
        <v>1222</v>
      </c>
      <c r="B7" s="12" t="s">
        <v>341</v>
      </c>
      <c r="C7" s="13">
        <v>6479701.3</v>
      </c>
      <c r="D7" s="13">
        <v>6390504.3</v>
      </c>
      <c r="E7" s="14">
        <f t="shared" si="0"/>
        <v>1.395774039303916</v>
      </c>
    </row>
    <row r="8" spans="1:5" s="4" customFormat="1" ht="21" customHeight="1">
      <c r="A8" s="11" t="s">
        <v>3299</v>
      </c>
      <c r="B8" s="12" t="s">
        <v>341</v>
      </c>
      <c r="C8" s="13">
        <v>187894</v>
      </c>
      <c r="D8" s="13">
        <v>163933.2</v>
      </c>
      <c r="E8" s="14">
        <f t="shared" si="0"/>
        <v>14.616197329156023</v>
      </c>
    </row>
    <row r="9" spans="1:5" s="4" customFormat="1" ht="21" customHeight="1">
      <c r="A9" s="11" t="s">
        <v>3300</v>
      </c>
      <c r="B9" s="12" t="s">
        <v>341</v>
      </c>
      <c r="C9" s="13">
        <v>5537704.2</v>
      </c>
      <c r="D9" s="13">
        <v>5277392.2</v>
      </c>
      <c r="E9" s="14">
        <f t="shared" si="0"/>
        <v>4.932587727703847</v>
      </c>
    </row>
    <row r="10" spans="1:5" s="4" customFormat="1" ht="21" customHeight="1">
      <c r="A10" s="16" t="s">
        <v>3301</v>
      </c>
      <c r="B10" s="12" t="s">
        <v>341</v>
      </c>
      <c r="C10" s="17">
        <v>2257868.1</v>
      </c>
      <c r="D10" s="13">
        <v>3849020</v>
      </c>
      <c r="E10" s="14">
        <f t="shared" si="0"/>
        <v>-41.33914347028595</v>
      </c>
    </row>
    <row r="11" spans="1:5" s="4" customFormat="1" ht="21" customHeight="1">
      <c r="A11" s="18" t="s">
        <v>3302</v>
      </c>
      <c r="B11" s="12" t="s">
        <v>341</v>
      </c>
      <c r="C11" s="13">
        <v>4495.9</v>
      </c>
      <c r="D11" s="13">
        <v>2521.4</v>
      </c>
      <c r="E11" s="14">
        <f aca="true" t="shared" si="1" ref="E11:E18">C11/D11*100-100</f>
        <v>78.30966923137936</v>
      </c>
    </row>
    <row r="12" spans="1:5" s="4" customFormat="1" ht="21" customHeight="1">
      <c r="A12" s="11" t="s">
        <v>3303</v>
      </c>
      <c r="B12" s="12" t="s">
        <v>341</v>
      </c>
      <c r="C12" s="13">
        <v>206221.7</v>
      </c>
      <c r="D12" s="13">
        <v>256824.4</v>
      </c>
      <c r="E12" s="14">
        <f t="shared" si="1"/>
        <v>-19.70322913243446</v>
      </c>
    </row>
    <row r="13" spans="1:5" s="4" customFormat="1" ht="21" customHeight="1">
      <c r="A13" s="11" t="s">
        <v>2055</v>
      </c>
      <c r="B13" s="12" t="s">
        <v>341</v>
      </c>
      <c r="C13" s="13">
        <v>547881.4</v>
      </c>
      <c r="D13" s="13">
        <v>692354.5</v>
      </c>
      <c r="E13" s="14">
        <f t="shared" si="1"/>
        <v>-20.86692583062579</v>
      </c>
    </row>
    <row r="14" spans="1:5" s="4" customFormat="1" ht="21" customHeight="1">
      <c r="A14" s="15" t="s">
        <v>3304</v>
      </c>
      <c r="B14" s="12" t="s">
        <v>341</v>
      </c>
      <c r="C14" s="13">
        <v>269711.4</v>
      </c>
      <c r="D14" s="13">
        <v>245300.5</v>
      </c>
      <c r="E14" s="14">
        <f t="shared" si="1"/>
        <v>9.951426923304282</v>
      </c>
    </row>
    <row r="15" spans="1:5" s="4" customFormat="1" ht="21" customHeight="1">
      <c r="A15" s="11" t="s">
        <v>3305</v>
      </c>
      <c r="B15" s="12" t="s">
        <v>341</v>
      </c>
      <c r="C15" s="13">
        <v>231689.4</v>
      </c>
      <c r="D15" s="13">
        <v>242844.9</v>
      </c>
      <c r="E15" s="14">
        <f t="shared" si="1"/>
        <v>-4.593672751620488</v>
      </c>
    </row>
    <row r="16" spans="1:5" s="4" customFormat="1" ht="21" customHeight="1">
      <c r="A16" s="11" t="s">
        <v>3306</v>
      </c>
      <c r="B16" s="12" t="s">
        <v>341</v>
      </c>
      <c r="C16" s="13">
        <v>34413.7</v>
      </c>
      <c r="D16" s="13">
        <v>32711.2</v>
      </c>
      <c r="E16" s="14">
        <f t="shared" si="1"/>
        <v>5.20463938956685</v>
      </c>
    </row>
    <row r="17" spans="1:5" s="4" customFormat="1" ht="21" customHeight="1">
      <c r="A17" s="19" t="s">
        <v>3307</v>
      </c>
      <c r="B17" s="12" t="s">
        <v>3308</v>
      </c>
      <c r="C17" s="13">
        <v>496511</v>
      </c>
      <c r="D17" s="13">
        <v>382959</v>
      </c>
      <c r="E17" s="14">
        <f t="shared" si="1"/>
        <v>29.65121592650911</v>
      </c>
    </row>
    <row r="18" spans="1:5" s="4" customFormat="1" ht="21" customHeight="1">
      <c r="A18" s="15" t="s">
        <v>3309</v>
      </c>
      <c r="B18" s="12" t="s">
        <v>3308</v>
      </c>
      <c r="C18" s="13">
        <v>66475</v>
      </c>
      <c r="D18" s="13">
        <v>265459</v>
      </c>
      <c r="E18" s="14">
        <f t="shared" si="1"/>
        <v>-74.95846816269179</v>
      </c>
    </row>
    <row r="19" spans="1:5" s="4" customFormat="1" ht="21" customHeight="1">
      <c r="A19" s="15" t="s">
        <v>3310</v>
      </c>
      <c r="B19" s="12" t="s">
        <v>3308</v>
      </c>
      <c r="C19" s="17"/>
      <c r="D19" s="17"/>
      <c r="E19" s="14"/>
    </row>
    <row r="20" spans="1:5" s="4" customFormat="1" ht="21" customHeight="1">
      <c r="A20" s="11" t="s">
        <v>1384</v>
      </c>
      <c r="B20" s="12" t="s">
        <v>341</v>
      </c>
      <c r="C20" s="13">
        <v>8255106</v>
      </c>
      <c r="D20" s="13">
        <v>6913917.6</v>
      </c>
      <c r="E20" s="14">
        <f aca="true" t="shared" si="2" ref="E20:E32">C20/D20*100-100</f>
        <v>19.39838565620164</v>
      </c>
    </row>
    <row r="21" spans="1:5" s="4" customFormat="1" ht="21" customHeight="1">
      <c r="A21" s="11" t="s">
        <v>1388</v>
      </c>
      <c r="B21" s="12" t="s">
        <v>341</v>
      </c>
      <c r="C21" s="13">
        <v>4819874.1</v>
      </c>
      <c r="D21" s="13">
        <v>3837729.3</v>
      </c>
      <c r="E21" s="14">
        <f t="shared" si="2"/>
        <v>25.591820663328164</v>
      </c>
    </row>
    <row r="22" spans="1:5" s="4" customFormat="1" ht="21" customHeight="1">
      <c r="A22" s="20" t="s">
        <v>3311</v>
      </c>
      <c r="B22" s="12" t="s">
        <v>341</v>
      </c>
      <c r="C22" s="13">
        <v>3435231.9</v>
      </c>
      <c r="D22" s="13">
        <v>3076188.3</v>
      </c>
      <c r="E22" s="14">
        <f t="shared" si="2"/>
        <v>11.671704232149892</v>
      </c>
    </row>
    <row r="23" spans="1:5" s="4" customFormat="1" ht="21" customHeight="1">
      <c r="A23" s="15" t="s">
        <v>3312</v>
      </c>
      <c r="B23" s="12" t="s">
        <v>341</v>
      </c>
      <c r="C23" s="13">
        <v>2070825.2</v>
      </c>
      <c r="D23" s="13">
        <v>1784586.9</v>
      </c>
      <c r="E23" s="14">
        <f t="shared" si="2"/>
        <v>16.039471095523567</v>
      </c>
    </row>
    <row r="24" spans="1:5" s="4" customFormat="1" ht="21" customHeight="1">
      <c r="A24" s="11" t="s">
        <v>1371</v>
      </c>
      <c r="B24" s="12" t="s">
        <v>341</v>
      </c>
      <c r="C24" s="13">
        <v>6479701.2</v>
      </c>
      <c r="D24" s="13">
        <v>6393541.8</v>
      </c>
      <c r="E24" s="14">
        <f t="shared" si="2"/>
        <v>1.3476004802220842</v>
      </c>
    </row>
    <row r="25" spans="1:5" s="4" customFormat="1" ht="21" customHeight="1">
      <c r="A25" s="11" t="s">
        <v>1390</v>
      </c>
      <c r="B25" s="12" t="s">
        <v>341</v>
      </c>
      <c r="C25" s="13">
        <v>5121819.2</v>
      </c>
      <c r="D25" s="13">
        <v>5195520.5</v>
      </c>
      <c r="E25" s="14">
        <f t="shared" si="2"/>
        <v>-1.418554695338031</v>
      </c>
    </row>
    <row r="26" spans="1:5" s="4" customFormat="1" ht="21" customHeight="1">
      <c r="A26" s="11" t="s">
        <v>1963</v>
      </c>
      <c r="B26" s="12" t="s">
        <v>341</v>
      </c>
      <c r="C26" s="13">
        <v>23673</v>
      </c>
      <c r="D26" s="13">
        <v>25205.5</v>
      </c>
      <c r="E26" s="14">
        <f t="shared" si="2"/>
        <v>-6.080022217373198</v>
      </c>
    </row>
    <row r="27" spans="1:5" s="4" customFormat="1" ht="21" customHeight="1">
      <c r="A27" s="11" t="s">
        <v>1381</v>
      </c>
      <c r="B27" s="12" t="s">
        <v>341</v>
      </c>
      <c r="C27" s="13">
        <v>17004.6</v>
      </c>
      <c r="D27" s="13">
        <v>-12152.5</v>
      </c>
      <c r="E27" s="14">
        <f t="shared" si="2"/>
        <v>-239.9267640403209</v>
      </c>
    </row>
    <row r="28" spans="1:5" s="4" customFormat="1" ht="21" customHeight="1">
      <c r="A28" s="11" t="s">
        <v>1664</v>
      </c>
      <c r="B28" s="12" t="s">
        <v>341</v>
      </c>
      <c r="C28" s="13">
        <v>284996.8</v>
      </c>
      <c r="D28" s="13">
        <v>223233.3</v>
      </c>
      <c r="E28" s="14">
        <f t="shared" si="2"/>
        <v>27.667691155396625</v>
      </c>
    </row>
    <row r="29" spans="1:5" s="4" customFormat="1" ht="21" customHeight="1">
      <c r="A29" s="11" t="s">
        <v>1366</v>
      </c>
      <c r="B29" s="12" t="s">
        <v>341</v>
      </c>
      <c r="C29" s="13">
        <v>295543</v>
      </c>
      <c r="D29" s="13">
        <v>247275.7</v>
      </c>
      <c r="E29" s="14">
        <f t="shared" si="2"/>
        <v>19.519629304456515</v>
      </c>
    </row>
    <row r="30" spans="1:5" s="4" customFormat="1" ht="21" customHeight="1">
      <c r="A30" s="11" t="s">
        <v>1382</v>
      </c>
      <c r="B30" s="12" t="s">
        <v>341</v>
      </c>
      <c r="C30" s="13">
        <v>46194.1</v>
      </c>
      <c r="D30" s="13">
        <v>57526.3</v>
      </c>
      <c r="E30" s="14">
        <f t="shared" si="2"/>
        <v>-19.699163686870193</v>
      </c>
    </row>
    <row r="31" spans="1:5" s="4" customFormat="1" ht="21" customHeight="1">
      <c r="A31" s="11" t="s">
        <v>3313</v>
      </c>
      <c r="B31" s="12" t="s">
        <v>341</v>
      </c>
      <c r="C31" s="13">
        <v>512986.5</v>
      </c>
      <c r="D31" s="13">
        <v>436954.5</v>
      </c>
      <c r="E31" s="14">
        <f t="shared" si="2"/>
        <v>17.400438718447802</v>
      </c>
    </row>
    <row r="32" spans="1:5" s="4" customFormat="1" ht="21" customHeight="1">
      <c r="A32" s="21" t="s">
        <v>1380</v>
      </c>
      <c r="B32" s="22" t="s">
        <v>341</v>
      </c>
      <c r="C32" s="23">
        <v>128229.1</v>
      </c>
      <c r="D32" s="23">
        <v>120293.3</v>
      </c>
      <c r="E32" s="24">
        <f t="shared" si="2"/>
        <v>6.597042395544889</v>
      </c>
    </row>
  </sheetData>
  <sheetProtection/>
  <mergeCells count="1">
    <mergeCell ref="A1:E1"/>
  </mergeCells>
  <printOptions/>
  <pageMargins left="0.75" right="0.75" top="1" bottom="1" header="0.51" footer="0.51"/>
  <pageSetup orientation="portrait" paperSize="9"/>
</worksheet>
</file>

<file path=xl/worksheets/sheet197.xml><?xml version="1.0" encoding="utf-8"?>
<worksheet xmlns="http://schemas.openxmlformats.org/spreadsheetml/2006/main" xmlns:r="http://schemas.openxmlformats.org/officeDocument/2006/relationships">
  <sheetPr>
    <tabColor rgb="FFB8F9FD"/>
  </sheetPr>
  <dimension ref="A1:I5"/>
  <sheetViews>
    <sheetView zoomScaleSheetLayoutView="100" workbookViewId="0" topLeftCell="A1">
      <selection activeCell="L21" sqref="L21"/>
    </sheetView>
  </sheetViews>
  <sheetFormatPr defaultColWidth="9.00390625" defaultRowHeight="14.25"/>
  <cols>
    <col min="1" max="16384" width="9.00390625" style="1" customWidth="1"/>
  </cols>
  <sheetData>
    <row r="1" spans="1:9" s="1" customFormat="1" ht="29.25">
      <c r="A1" s="2" t="s">
        <v>598</v>
      </c>
      <c r="B1" s="2"/>
      <c r="C1" s="2"/>
      <c r="D1" s="2"/>
      <c r="E1" s="2"/>
      <c r="F1" s="2"/>
      <c r="G1" s="2"/>
      <c r="H1" s="2"/>
      <c r="I1" s="2"/>
    </row>
    <row r="2" s="1" customFormat="1" ht="22.5" customHeight="1"/>
    <row r="3" spans="1:9" s="1" customFormat="1" ht="31.5" customHeight="1">
      <c r="A3" s="3" t="s">
        <v>3314</v>
      </c>
      <c r="B3" s="3"/>
      <c r="C3" s="3"/>
      <c r="D3" s="3"/>
      <c r="E3" s="3"/>
      <c r="F3" s="3"/>
      <c r="G3" s="3"/>
      <c r="H3" s="3"/>
      <c r="I3" s="3"/>
    </row>
    <row r="4" spans="1:9" s="1" customFormat="1" ht="63" customHeight="1">
      <c r="A4" s="3" t="s">
        <v>3315</v>
      </c>
      <c r="B4" s="3"/>
      <c r="C4" s="3"/>
      <c r="D4" s="3"/>
      <c r="E4" s="3"/>
      <c r="F4" s="3"/>
      <c r="G4" s="3"/>
      <c r="H4" s="3"/>
      <c r="I4" s="3"/>
    </row>
    <row r="5" spans="1:9" s="1" customFormat="1" ht="51" customHeight="1">
      <c r="A5" s="3" t="s">
        <v>3316</v>
      </c>
      <c r="B5" s="3"/>
      <c r="C5" s="3"/>
      <c r="D5" s="3"/>
      <c r="E5" s="3"/>
      <c r="F5" s="3"/>
      <c r="G5" s="3"/>
      <c r="H5" s="3"/>
      <c r="I5" s="3"/>
    </row>
  </sheetData>
  <sheetProtection/>
  <mergeCells count="4">
    <mergeCell ref="A1:I1"/>
    <mergeCell ref="A3:I3"/>
    <mergeCell ref="A4:I4"/>
    <mergeCell ref="A5:I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31"/>
  <sheetViews>
    <sheetView workbookViewId="0" topLeftCell="A19">
      <selection activeCell="Q30" sqref="Q30"/>
    </sheetView>
  </sheetViews>
  <sheetFormatPr defaultColWidth="9.00390625" defaultRowHeight="14.25"/>
  <cols>
    <col min="1" max="16384" width="9.00390625" style="299" customWidth="1"/>
  </cols>
  <sheetData>
    <row r="1" spans="1:9" ht="29.25">
      <c r="A1" s="2" t="s">
        <v>64</v>
      </c>
      <c r="B1" s="2"/>
      <c r="C1" s="2"/>
      <c r="D1" s="2"/>
      <c r="E1" s="2"/>
      <c r="F1" s="2"/>
      <c r="G1" s="2"/>
      <c r="H1" s="2"/>
      <c r="I1" s="2"/>
    </row>
    <row r="3" spans="1:9" ht="49.5" customHeight="1">
      <c r="A3" s="3" t="s">
        <v>65</v>
      </c>
      <c r="B3" s="3"/>
      <c r="C3" s="3"/>
      <c r="D3" s="3"/>
      <c r="E3" s="3"/>
      <c r="F3" s="3"/>
      <c r="G3" s="3"/>
      <c r="H3" s="3"/>
      <c r="I3" s="3"/>
    </row>
    <row r="4" spans="1:9" ht="18.75" customHeight="1">
      <c r="A4" s="99" t="s">
        <v>66</v>
      </c>
      <c r="B4" s="99"/>
      <c r="C4" s="99"/>
      <c r="D4" s="99"/>
      <c r="E4" s="99"/>
      <c r="F4" s="99"/>
      <c r="G4" s="99"/>
      <c r="H4" s="99"/>
      <c r="I4" s="99"/>
    </row>
    <row r="5" spans="1:9" ht="18.75" customHeight="1">
      <c r="A5" s="2289" t="s">
        <v>67</v>
      </c>
      <c r="B5" s="2289"/>
      <c r="C5" s="2289"/>
      <c r="D5" s="2289"/>
      <c r="E5" s="2289"/>
      <c r="F5" s="2289"/>
      <c r="G5" s="2289"/>
      <c r="H5" s="2289"/>
      <c r="I5" s="2289"/>
    </row>
    <row r="6" spans="1:9" ht="66.75" customHeight="1">
      <c r="A6" s="3" t="s">
        <v>68</v>
      </c>
      <c r="B6" s="3"/>
      <c r="C6" s="3"/>
      <c r="D6" s="3"/>
      <c r="E6" s="3"/>
      <c r="F6" s="3"/>
      <c r="G6" s="3"/>
      <c r="H6" s="3"/>
      <c r="I6" s="3"/>
    </row>
    <row r="7" spans="1:9" ht="18.75" customHeight="1">
      <c r="A7" s="2289" t="s">
        <v>69</v>
      </c>
      <c r="B7" s="2289"/>
      <c r="C7" s="2289"/>
      <c r="D7" s="2289"/>
      <c r="E7" s="2289"/>
      <c r="F7" s="2289"/>
      <c r="G7" s="2289"/>
      <c r="H7" s="2289"/>
      <c r="I7" s="2289"/>
    </row>
    <row r="8" spans="1:9" ht="40.5" customHeight="1">
      <c r="A8" s="3" t="s">
        <v>70</v>
      </c>
      <c r="B8" s="3"/>
      <c r="C8" s="3"/>
      <c r="D8" s="3"/>
      <c r="E8" s="3"/>
      <c r="F8" s="3"/>
      <c r="G8" s="3"/>
      <c r="H8" s="3"/>
      <c r="I8" s="3"/>
    </row>
    <row r="9" spans="1:9" ht="61.5" customHeight="1">
      <c r="A9" s="3" t="s">
        <v>71</v>
      </c>
      <c r="B9" s="3"/>
      <c r="C9" s="3"/>
      <c r="D9" s="3"/>
      <c r="E9" s="3"/>
      <c r="F9" s="3"/>
      <c r="G9" s="3"/>
      <c r="H9" s="3"/>
      <c r="I9" s="3"/>
    </row>
    <row r="10" spans="1:9" ht="30.75" customHeight="1">
      <c r="A10" s="3" t="s">
        <v>72</v>
      </c>
      <c r="B10" s="3"/>
      <c r="C10" s="3"/>
      <c r="D10" s="3"/>
      <c r="E10" s="3"/>
      <c r="F10" s="3"/>
      <c r="G10" s="3"/>
      <c r="H10" s="3"/>
      <c r="I10" s="3"/>
    </row>
    <row r="11" spans="1:9" ht="18.75" customHeight="1">
      <c r="A11" s="99" t="s">
        <v>73</v>
      </c>
      <c r="B11" s="99"/>
      <c r="C11" s="99"/>
      <c r="D11" s="99"/>
      <c r="E11" s="99"/>
      <c r="F11" s="99"/>
      <c r="G11" s="99"/>
      <c r="H11" s="99"/>
      <c r="I11" s="99"/>
    </row>
    <row r="12" spans="1:9" ht="18.75" customHeight="1">
      <c r="A12" s="2289" t="s">
        <v>74</v>
      </c>
      <c r="B12" s="2289"/>
      <c r="C12" s="2289"/>
      <c r="D12" s="2289"/>
      <c r="E12" s="2289"/>
      <c r="F12" s="2289"/>
      <c r="G12" s="2289"/>
      <c r="H12" s="2289"/>
      <c r="I12" s="2289"/>
    </row>
    <row r="13" spans="1:9" ht="63.75" customHeight="1">
      <c r="A13" s="3" t="s">
        <v>75</v>
      </c>
      <c r="B13" s="3"/>
      <c r="C13" s="3"/>
      <c r="D13" s="3"/>
      <c r="E13" s="3"/>
      <c r="F13" s="3"/>
      <c r="G13" s="3"/>
      <c r="H13" s="3"/>
      <c r="I13" s="3"/>
    </row>
    <row r="14" spans="1:9" ht="69.75" customHeight="1">
      <c r="A14" s="3" t="s">
        <v>76</v>
      </c>
      <c r="B14" s="3"/>
      <c r="C14" s="3"/>
      <c r="D14" s="3"/>
      <c r="E14" s="3"/>
      <c r="F14" s="3"/>
      <c r="G14" s="3"/>
      <c r="H14" s="3"/>
      <c r="I14" s="3"/>
    </row>
    <row r="15" spans="1:9" ht="18.75" customHeight="1">
      <c r="A15" s="2289" t="s">
        <v>77</v>
      </c>
      <c r="B15" s="2289"/>
      <c r="C15" s="2289"/>
      <c r="D15" s="2289"/>
      <c r="E15" s="2289"/>
      <c r="F15" s="2289"/>
      <c r="G15" s="2289"/>
      <c r="H15" s="2289"/>
      <c r="I15" s="2289"/>
    </row>
    <row r="16" spans="1:9" ht="18.75" customHeight="1">
      <c r="A16" s="3" t="s">
        <v>78</v>
      </c>
      <c r="B16" s="3"/>
      <c r="C16" s="3"/>
      <c r="D16" s="3"/>
      <c r="E16" s="3"/>
      <c r="F16" s="3"/>
      <c r="G16" s="3"/>
      <c r="H16" s="3"/>
      <c r="I16" s="3"/>
    </row>
    <row r="17" spans="1:9" ht="46.5" customHeight="1">
      <c r="A17" s="3" t="s">
        <v>79</v>
      </c>
      <c r="B17" s="3"/>
      <c r="C17" s="3"/>
      <c r="D17" s="3"/>
      <c r="E17" s="3"/>
      <c r="F17" s="3"/>
      <c r="G17" s="3"/>
      <c r="H17" s="3"/>
      <c r="I17" s="3"/>
    </row>
    <row r="18" spans="1:9" ht="58.5" customHeight="1">
      <c r="A18" s="3" t="s">
        <v>80</v>
      </c>
      <c r="B18" s="3"/>
      <c r="C18" s="3"/>
      <c r="D18" s="3"/>
      <c r="E18" s="3"/>
      <c r="F18" s="3"/>
      <c r="G18" s="3"/>
      <c r="H18" s="3"/>
      <c r="I18" s="3"/>
    </row>
    <row r="19" spans="1:9" ht="18.75" customHeight="1">
      <c r="A19" s="3" t="s">
        <v>81</v>
      </c>
      <c r="B19" s="3"/>
      <c r="C19" s="3"/>
      <c r="D19" s="3"/>
      <c r="E19" s="3"/>
      <c r="F19" s="3"/>
      <c r="G19" s="3"/>
      <c r="H19" s="3"/>
      <c r="I19" s="3"/>
    </row>
    <row r="20" spans="1:9" ht="18.75" customHeight="1">
      <c r="A20" s="3" t="s">
        <v>82</v>
      </c>
      <c r="B20" s="3"/>
      <c r="C20" s="3"/>
      <c r="D20" s="3"/>
      <c r="E20" s="3"/>
      <c r="F20" s="3"/>
      <c r="G20" s="3"/>
      <c r="H20" s="3"/>
      <c r="I20" s="3"/>
    </row>
    <row r="21" spans="1:9" ht="18.75" customHeight="1">
      <c r="A21" s="3" t="s">
        <v>83</v>
      </c>
      <c r="B21" s="3"/>
      <c r="C21" s="3"/>
      <c r="D21" s="3"/>
      <c r="E21" s="3"/>
      <c r="F21" s="3"/>
      <c r="G21" s="3"/>
      <c r="H21" s="3"/>
      <c r="I21" s="3"/>
    </row>
    <row r="22" spans="1:9" ht="18.75" customHeight="1">
      <c r="A22" s="2289" t="s">
        <v>84</v>
      </c>
      <c r="B22" s="2289"/>
      <c r="C22" s="2289"/>
      <c r="D22" s="2289"/>
      <c r="E22" s="2289"/>
      <c r="F22" s="2289"/>
      <c r="G22" s="2289"/>
      <c r="H22" s="2289"/>
      <c r="I22" s="2289"/>
    </row>
    <row r="23" spans="1:9" ht="86.25" customHeight="1">
      <c r="A23" s="3" t="s">
        <v>85</v>
      </c>
      <c r="B23" s="3"/>
      <c r="C23" s="3"/>
      <c r="D23" s="3"/>
      <c r="E23" s="3"/>
      <c r="F23" s="3"/>
      <c r="G23" s="3"/>
      <c r="H23" s="3"/>
      <c r="I23" s="3"/>
    </row>
    <row r="24" spans="1:9" ht="18.75" customHeight="1">
      <c r="A24" s="2289" t="s">
        <v>86</v>
      </c>
      <c r="B24" s="2289"/>
      <c r="C24" s="2289"/>
      <c r="D24" s="2289"/>
      <c r="E24" s="2289"/>
      <c r="F24" s="2289"/>
      <c r="G24" s="2289"/>
      <c r="H24" s="2289"/>
      <c r="I24" s="2289"/>
    </row>
    <row r="25" spans="1:9" ht="51" customHeight="1">
      <c r="A25" s="3" t="s">
        <v>87</v>
      </c>
      <c r="B25" s="3"/>
      <c r="C25" s="3"/>
      <c r="D25" s="3"/>
      <c r="E25" s="3"/>
      <c r="F25" s="3"/>
      <c r="G25" s="3"/>
      <c r="H25" s="3"/>
      <c r="I25" s="3"/>
    </row>
    <row r="26" spans="1:9" ht="43.5" customHeight="1">
      <c r="A26" s="3" t="s">
        <v>88</v>
      </c>
      <c r="B26" s="3"/>
      <c r="C26" s="3"/>
      <c r="D26" s="3"/>
      <c r="E26" s="3"/>
      <c r="F26" s="3"/>
      <c r="G26" s="3"/>
      <c r="H26" s="3"/>
      <c r="I26" s="3"/>
    </row>
    <row r="27" spans="1:9" ht="18.75" customHeight="1">
      <c r="A27" s="99" t="s">
        <v>89</v>
      </c>
      <c r="B27" s="99"/>
      <c r="C27" s="99"/>
      <c r="D27" s="99"/>
      <c r="E27" s="99"/>
      <c r="F27" s="99"/>
      <c r="G27" s="99"/>
      <c r="H27" s="99"/>
      <c r="I27" s="99"/>
    </row>
    <row r="28" spans="1:9" ht="66.75" customHeight="1">
      <c r="A28" s="3" t="s">
        <v>90</v>
      </c>
      <c r="B28" s="3"/>
      <c r="C28" s="3"/>
      <c r="D28" s="3"/>
      <c r="E28" s="3"/>
      <c r="F28" s="3"/>
      <c r="G28" s="3"/>
      <c r="H28" s="3"/>
      <c r="I28" s="3"/>
    </row>
    <row r="29" spans="1:9" ht="24" customHeight="1">
      <c r="A29" s="3"/>
      <c r="B29" s="3"/>
      <c r="C29" s="3"/>
      <c r="D29" s="3"/>
      <c r="E29" s="3"/>
      <c r="F29" s="3"/>
      <c r="G29" s="3"/>
      <c r="H29" s="3"/>
      <c r="I29" s="3"/>
    </row>
    <row r="30" spans="1:9" ht="106.5" customHeight="1">
      <c r="A30" s="3"/>
      <c r="B30" s="3"/>
      <c r="C30" s="3"/>
      <c r="D30" s="3"/>
      <c r="E30" s="3"/>
      <c r="F30" s="3"/>
      <c r="G30" s="3"/>
      <c r="H30" s="3"/>
      <c r="I30" s="3"/>
    </row>
    <row r="31" spans="1:9" ht="16.5" customHeight="1">
      <c r="A31" s="3"/>
      <c r="B31" s="3"/>
      <c r="C31" s="3"/>
      <c r="D31" s="3"/>
      <c r="E31" s="3"/>
      <c r="F31" s="3"/>
      <c r="G31" s="3"/>
      <c r="H31" s="3"/>
      <c r="I31" s="3"/>
    </row>
  </sheetData>
  <sheetProtection/>
  <mergeCells count="30">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indexed="41"/>
  </sheetPr>
  <dimension ref="A1:O22"/>
  <sheetViews>
    <sheetView workbookViewId="0" topLeftCell="A1">
      <pane xSplit="1" ySplit="3" topLeftCell="G4" activePane="bottomRight" state="frozen"/>
      <selection pane="bottomRight" activeCell="O4" sqref="O4"/>
    </sheetView>
  </sheetViews>
  <sheetFormatPr defaultColWidth="25.375" defaultRowHeight="30" customHeight="1"/>
  <cols>
    <col min="1" max="1" width="18.125" style="1193" customWidth="1"/>
    <col min="2" max="9" width="13.625" style="1193" customWidth="1"/>
    <col min="10" max="10" width="10.75390625" style="1193" customWidth="1"/>
    <col min="11" max="11" width="14.875" style="1193" customWidth="1"/>
    <col min="12" max="12" width="13.25390625" style="1193" customWidth="1"/>
    <col min="13" max="13" width="16.00390625" style="1193" customWidth="1"/>
    <col min="14" max="14" width="14.25390625" style="1193" customWidth="1"/>
    <col min="15" max="15" width="12.50390625" style="1193" customWidth="1"/>
    <col min="16" max="16384" width="25.375" style="1193" customWidth="1"/>
  </cols>
  <sheetData>
    <row r="1" spans="1:15" ht="28.5" customHeight="1">
      <c r="A1" s="1622" t="s">
        <v>106</v>
      </c>
      <c r="B1" s="1622"/>
      <c r="C1" s="1622"/>
      <c r="D1" s="1622"/>
      <c r="E1" s="1622"/>
      <c r="F1" s="1622"/>
      <c r="G1" s="1622"/>
      <c r="H1" s="1622"/>
      <c r="I1" s="1622"/>
      <c r="J1" s="1622"/>
      <c r="K1" s="1622"/>
      <c r="L1" s="1622"/>
      <c r="M1" s="1622"/>
      <c r="N1" s="1622"/>
      <c r="O1" s="1622"/>
    </row>
    <row r="2" spans="1:15" ht="28.5" customHeight="1">
      <c r="A2" s="787"/>
      <c r="B2" s="787"/>
      <c r="K2" s="2119"/>
      <c r="O2" s="1592" t="s">
        <v>426</v>
      </c>
    </row>
    <row r="3" spans="1:15" ht="28.5" customHeight="1">
      <c r="A3" s="313" t="s">
        <v>279</v>
      </c>
      <c r="B3" s="719" t="s">
        <v>281</v>
      </c>
      <c r="C3" s="719" t="s">
        <v>282</v>
      </c>
      <c r="D3" s="719" t="s">
        <v>283</v>
      </c>
      <c r="E3" s="719" t="s">
        <v>284</v>
      </c>
      <c r="F3" s="719" t="s">
        <v>285</v>
      </c>
      <c r="G3" s="719" t="s">
        <v>286</v>
      </c>
      <c r="H3" s="719" t="s">
        <v>287</v>
      </c>
      <c r="I3" s="631" t="s">
        <v>288</v>
      </c>
      <c r="J3" s="631" t="s">
        <v>289</v>
      </c>
      <c r="K3" s="631" t="s">
        <v>290</v>
      </c>
      <c r="L3" s="631" t="s">
        <v>291</v>
      </c>
      <c r="M3" s="631" t="s">
        <v>292</v>
      </c>
      <c r="N3" s="631" t="s">
        <v>293</v>
      </c>
      <c r="O3" s="631" t="s">
        <v>294</v>
      </c>
    </row>
    <row r="4" spans="1:15" ht="28.5" customHeight="1">
      <c r="A4" s="368" t="s">
        <v>974</v>
      </c>
      <c r="B4" s="1103">
        <v>134088.9</v>
      </c>
      <c r="C4" s="1103">
        <v>135620.1</v>
      </c>
      <c r="D4" s="1103">
        <v>154452.8</v>
      </c>
      <c r="E4" s="1103">
        <v>163804.4</v>
      </c>
      <c r="F4" s="1103">
        <v>165792.8</v>
      </c>
      <c r="G4" s="1103">
        <v>170788.8</v>
      </c>
      <c r="H4" s="1121">
        <v>182607</v>
      </c>
      <c r="I4" s="1103">
        <v>191308.0534350015</v>
      </c>
      <c r="J4" s="1103">
        <v>203303.99999999997</v>
      </c>
      <c r="K4" s="1103">
        <v>203870.9</v>
      </c>
      <c r="L4" s="1103">
        <v>177007.8</v>
      </c>
      <c r="M4" s="1103">
        <v>152464.1</v>
      </c>
      <c r="N4" s="1103">
        <v>154252.5</v>
      </c>
      <c r="O4" s="1103">
        <v>149446.9</v>
      </c>
    </row>
    <row r="5" spans="1:15" ht="28.5" customHeight="1">
      <c r="A5" s="368" t="s">
        <v>975</v>
      </c>
      <c r="B5" s="1103">
        <v>24898.9</v>
      </c>
      <c r="C5" s="1103">
        <v>35370.2</v>
      </c>
      <c r="D5" s="1103">
        <v>35318.9</v>
      </c>
      <c r="E5" s="1103">
        <v>39949.6</v>
      </c>
      <c r="F5" s="1103">
        <v>41466.8</v>
      </c>
      <c r="G5" s="1103">
        <v>62080.3</v>
      </c>
      <c r="H5" s="1121">
        <v>63939.2</v>
      </c>
      <c r="I5" s="1103">
        <v>70455.8</v>
      </c>
      <c r="J5" s="1103">
        <v>70651.2</v>
      </c>
      <c r="K5" s="1103">
        <v>52118.7</v>
      </c>
      <c r="L5" s="1103">
        <v>55792.8</v>
      </c>
      <c r="M5" s="1103">
        <v>48602.6</v>
      </c>
      <c r="N5" s="1103">
        <v>44509.8</v>
      </c>
      <c r="O5" s="1103">
        <v>37460.2</v>
      </c>
    </row>
    <row r="6" spans="1:15" ht="28.5" customHeight="1">
      <c r="A6" s="1122" t="s">
        <v>976</v>
      </c>
      <c r="B6" s="1047">
        <v>5024.5</v>
      </c>
      <c r="C6" s="1047">
        <v>6534.8</v>
      </c>
      <c r="D6" s="1047">
        <v>7691.4</v>
      </c>
      <c r="E6" s="1047">
        <v>10772</v>
      </c>
      <c r="F6" s="1047">
        <v>10329.6</v>
      </c>
      <c r="G6" s="1047">
        <v>10873</v>
      </c>
      <c r="H6" s="1047">
        <v>13664.7</v>
      </c>
      <c r="I6" s="1047">
        <v>13776</v>
      </c>
      <c r="J6" s="1047">
        <v>11969.3</v>
      </c>
      <c r="K6" s="1047">
        <v>8107.9</v>
      </c>
      <c r="L6" s="1047">
        <v>10957.9</v>
      </c>
      <c r="M6" s="1047">
        <v>8633.7</v>
      </c>
      <c r="N6" s="1047">
        <v>5310.299999999999</v>
      </c>
      <c r="O6" s="1047">
        <v>3482</v>
      </c>
    </row>
    <row r="7" spans="1:15" ht="28.5" customHeight="1">
      <c r="A7" s="1122" t="s">
        <v>977</v>
      </c>
      <c r="B7" s="1047">
        <v>2178.5</v>
      </c>
      <c r="C7" s="1047">
        <v>2549.8</v>
      </c>
      <c r="D7" s="1047">
        <v>4026</v>
      </c>
      <c r="E7" s="1047">
        <v>3237.6</v>
      </c>
      <c r="F7" s="1047">
        <v>927.4</v>
      </c>
      <c r="G7" s="1047">
        <v>408.9</v>
      </c>
      <c r="H7" s="1047">
        <v>293.8</v>
      </c>
      <c r="I7" s="1047">
        <v>444.5</v>
      </c>
      <c r="J7" s="1047">
        <v>613</v>
      </c>
      <c r="K7" s="1047">
        <v>2405.1</v>
      </c>
      <c r="L7" s="1047">
        <v>1416.2</v>
      </c>
      <c r="M7" s="1047">
        <v>513.7</v>
      </c>
      <c r="N7" s="1047">
        <v>213.8</v>
      </c>
      <c r="O7" s="1047">
        <v>275.1</v>
      </c>
    </row>
    <row r="8" spans="1:15" ht="28.5" customHeight="1">
      <c r="A8" s="1122" t="s">
        <v>978</v>
      </c>
      <c r="B8" s="1047">
        <v>1345.1</v>
      </c>
      <c r="C8" s="1047">
        <v>1348.8</v>
      </c>
      <c r="D8" s="1047">
        <v>1690.8</v>
      </c>
      <c r="E8" s="1047">
        <v>1394.8</v>
      </c>
      <c r="F8" s="1047">
        <v>1227.8</v>
      </c>
      <c r="G8" s="1047">
        <v>947.9</v>
      </c>
      <c r="H8" s="1047">
        <v>909.8</v>
      </c>
      <c r="I8" s="1047">
        <v>670.9</v>
      </c>
      <c r="J8" s="1047">
        <v>684</v>
      </c>
      <c r="K8" s="1047">
        <v>581.8</v>
      </c>
      <c r="L8" s="1047">
        <v>446.9</v>
      </c>
      <c r="M8" s="1047">
        <v>366.5</v>
      </c>
      <c r="N8" s="1047">
        <v>502.9</v>
      </c>
      <c r="O8" s="1047">
        <v>606.9</v>
      </c>
    </row>
    <row r="9" spans="1:15" ht="28.5" customHeight="1">
      <c r="A9" s="368" t="s">
        <v>979</v>
      </c>
      <c r="B9" s="1103">
        <v>16291.4</v>
      </c>
      <c r="C9" s="1103">
        <v>19452.2</v>
      </c>
      <c r="D9" s="1103">
        <v>28703.6</v>
      </c>
      <c r="E9" s="1103">
        <v>26552.6</v>
      </c>
      <c r="F9" s="1103">
        <v>30180.7</v>
      </c>
      <c r="G9" s="1103">
        <v>9776.5</v>
      </c>
      <c r="H9" s="1121">
        <v>18042.6</v>
      </c>
      <c r="I9" s="1103">
        <v>24806.8</v>
      </c>
      <c r="J9" s="1103">
        <v>31800.7</v>
      </c>
      <c r="K9" s="1103">
        <v>59622.6</v>
      </c>
      <c r="L9" s="1103">
        <v>38967.9</v>
      </c>
      <c r="M9" s="1103">
        <v>43214.2</v>
      </c>
      <c r="N9" s="1103">
        <v>62919.600000000006</v>
      </c>
      <c r="O9" s="1103">
        <v>87067.2</v>
      </c>
    </row>
    <row r="10" spans="1:15" ht="28.5" customHeight="1">
      <c r="A10" s="1122" t="s">
        <v>980</v>
      </c>
      <c r="B10" s="1047">
        <v>552</v>
      </c>
      <c r="C10" s="1081">
        <v>658.1</v>
      </c>
      <c r="D10" s="1047">
        <v>2055</v>
      </c>
      <c r="E10" s="1047">
        <v>1820.6</v>
      </c>
      <c r="F10" s="1047">
        <v>5688.6</v>
      </c>
      <c r="G10" s="1047">
        <v>1250.2</v>
      </c>
      <c r="H10" s="1081">
        <v>4782.8</v>
      </c>
      <c r="I10" s="1047">
        <v>11719.8</v>
      </c>
      <c r="J10" s="1047">
        <v>16938.5</v>
      </c>
      <c r="K10" s="1047">
        <v>39568.4</v>
      </c>
      <c r="L10" s="1047">
        <v>9750</v>
      </c>
      <c r="M10" s="1047">
        <v>15310.4</v>
      </c>
      <c r="N10" s="1047">
        <v>30167.7</v>
      </c>
      <c r="O10" s="1047">
        <v>55303</v>
      </c>
    </row>
    <row r="11" spans="1:15" ht="28.5" customHeight="1">
      <c r="A11" s="368" t="s">
        <v>981</v>
      </c>
      <c r="B11" s="1103">
        <v>81407.5</v>
      </c>
      <c r="C11" s="1103">
        <v>67796.9</v>
      </c>
      <c r="D11" s="1103">
        <v>76987.9</v>
      </c>
      <c r="E11" s="1103">
        <v>85378</v>
      </c>
      <c r="F11" s="1103">
        <v>80755.9</v>
      </c>
      <c r="G11" s="1103">
        <v>83029.7</v>
      </c>
      <c r="H11" s="1121">
        <v>86830.3</v>
      </c>
      <c r="I11" s="1103">
        <v>82081</v>
      </c>
      <c r="J11" s="1103">
        <v>86540.2</v>
      </c>
      <c r="K11" s="1103">
        <v>78016</v>
      </c>
      <c r="L11" s="1103">
        <v>70269.7</v>
      </c>
      <c r="M11" s="1103">
        <v>51881.2</v>
      </c>
      <c r="N11" s="1103">
        <v>38601.799999999996</v>
      </c>
      <c r="O11" s="1103">
        <v>18969.86</v>
      </c>
    </row>
    <row r="12" spans="1:15" ht="28.5" customHeight="1">
      <c r="A12" s="1122" t="s">
        <v>982</v>
      </c>
      <c r="B12" s="1047">
        <v>41585.2</v>
      </c>
      <c r="C12" s="1081">
        <v>33603.9</v>
      </c>
      <c r="D12" s="1047">
        <v>43880.1</v>
      </c>
      <c r="E12" s="1047">
        <v>53165.8</v>
      </c>
      <c r="F12" s="1047">
        <v>51735.4</v>
      </c>
      <c r="G12" s="1047">
        <v>49476.5</v>
      </c>
      <c r="H12" s="1081">
        <v>45804.3</v>
      </c>
      <c r="I12" s="1047">
        <v>35272</v>
      </c>
      <c r="J12" s="1047">
        <v>35015.6</v>
      </c>
      <c r="K12" s="1047">
        <v>31269.7</v>
      </c>
      <c r="L12" s="1047">
        <v>22174.5</v>
      </c>
      <c r="M12" s="1047">
        <v>11629.2</v>
      </c>
      <c r="N12" s="1047">
        <v>7111.3</v>
      </c>
      <c r="O12" s="1047">
        <v>3944.24</v>
      </c>
    </row>
    <row r="13" spans="1:15" ht="28.5" customHeight="1">
      <c r="A13" s="1122" t="s">
        <v>983</v>
      </c>
      <c r="B13" s="1047">
        <v>15673</v>
      </c>
      <c r="C13" s="1081">
        <v>10534.9</v>
      </c>
      <c r="D13" s="1047">
        <v>15569.3</v>
      </c>
      <c r="E13" s="1047">
        <v>14373.2</v>
      </c>
      <c r="F13" s="1047">
        <v>10950.7</v>
      </c>
      <c r="G13" s="1047">
        <v>12333.9</v>
      </c>
      <c r="H13" s="1081">
        <v>16679.9</v>
      </c>
      <c r="I13" s="1047">
        <v>20530.3</v>
      </c>
      <c r="J13" s="1047">
        <v>20939.3</v>
      </c>
      <c r="K13" s="1047">
        <v>19255</v>
      </c>
      <c r="L13" s="1047">
        <v>20453</v>
      </c>
      <c r="M13" s="1047">
        <v>22841.9</v>
      </c>
      <c r="N13" s="1047">
        <v>17646</v>
      </c>
      <c r="O13" s="1047">
        <v>7916.86</v>
      </c>
    </row>
    <row r="14" spans="1:15" ht="28.5" customHeight="1">
      <c r="A14" s="314" t="s">
        <v>984</v>
      </c>
      <c r="B14" s="1047">
        <v>3872.7</v>
      </c>
      <c r="C14" s="1081">
        <v>3097.2</v>
      </c>
      <c r="D14" s="1047">
        <v>1323</v>
      </c>
      <c r="E14" s="1047">
        <v>944.5</v>
      </c>
      <c r="F14" s="1047">
        <v>1069.5</v>
      </c>
      <c r="G14" s="1047">
        <v>1273.1</v>
      </c>
      <c r="H14" s="1081">
        <v>1364.4</v>
      </c>
      <c r="I14" s="1047">
        <v>1702.2</v>
      </c>
      <c r="J14" s="1047">
        <v>2439</v>
      </c>
      <c r="K14" s="1047">
        <v>2694.5</v>
      </c>
      <c r="L14" s="1047">
        <v>2523</v>
      </c>
      <c r="M14" s="1047">
        <v>2929</v>
      </c>
      <c r="N14" s="1047">
        <v>3098</v>
      </c>
      <c r="O14" s="1047">
        <v>1615.98</v>
      </c>
    </row>
    <row r="15" spans="1:15" ht="28.5" customHeight="1">
      <c r="A15" s="1122" t="s">
        <v>985</v>
      </c>
      <c r="B15" s="1047">
        <v>11471.7</v>
      </c>
      <c r="C15" s="1081">
        <v>8597.4</v>
      </c>
      <c r="D15" s="1047">
        <v>3845</v>
      </c>
      <c r="E15" s="1047">
        <v>2661.7</v>
      </c>
      <c r="F15" s="1047">
        <v>2111.1</v>
      </c>
      <c r="G15" s="1047">
        <v>2464.8</v>
      </c>
      <c r="H15" s="1081">
        <v>2552.5</v>
      </c>
      <c r="I15" s="1047">
        <v>4573.4</v>
      </c>
      <c r="J15" s="1047">
        <v>6176.5</v>
      </c>
      <c r="K15" s="1047">
        <v>5058.3</v>
      </c>
      <c r="L15" s="1047">
        <v>3714.4</v>
      </c>
      <c r="M15" s="1047">
        <v>6111.2</v>
      </c>
      <c r="N15" s="1047">
        <v>9014.2</v>
      </c>
      <c r="O15" s="1047">
        <v>3822.45</v>
      </c>
    </row>
    <row r="16" spans="1:15" ht="28.5" customHeight="1">
      <c r="A16" s="1122" t="s">
        <v>986</v>
      </c>
      <c r="B16" s="1047">
        <v>7497.1</v>
      </c>
      <c r="C16" s="1081">
        <v>9014.1</v>
      </c>
      <c r="D16" s="1047">
        <v>10173.2</v>
      </c>
      <c r="E16" s="1047">
        <v>12838.6</v>
      </c>
      <c r="F16" s="1047">
        <v>12824.8</v>
      </c>
      <c r="G16" s="1047">
        <v>14606.9</v>
      </c>
      <c r="H16" s="1081">
        <v>14859.1</v>
      </c>
      <c r="I16" s="1047">
        <v>15830.5</v>
      </c>
      <c r="J16" s="1047">
        <v>16301.1</v>
      </c>
      <c r="K16" s="1047">
        <v>16395.5</v>
      </c>
      <c r="L16" s="1047">
        <v>14984.7</v>
      </c>
      <c r="M16" s="1047">
        <v>7190.5</v>
      </c>
      <c r="N16" s="1047">
        <v>1037.6</v>
      </c>
      <c r="O16" s="1047">
        <v>80.86</v>
      </c>
    </row>
    <row r="17" spans="1:15" ht="30" customHeight="1">
      <c r="A17" s="368" t="s">
        <v>987</v>
      </c>
      <c r="B17" s="1103">
        <v>11136.8</v>
      </c>
      <c r="C17" s="1103">
        <v>12381.8</v>
      </c>
      <c r="D17" s="1103">
        <v>12742.4</v>
      </c>
      <c r="E17" s="1103">
        <v>11385.7</v>
      </c>
      <c r="F17" s="1103">
        <v>12756.2</v>
      </c>
      <c r="G17" s="1103">
        <v>15226.9</v>
      </c>
      <c r="H17" s="1121">
        <v>13075.6</v>
      </c>
      <c r="I17" s="1103">
        <v>13198.4</v>
      </c>
      <c r="J17" s="1103">
        <v>13496</v>
      </c>
      <c r="K17" s="1103">
        <v>13244.7</v>
      </c>
      <c r="L17" s="1103">
        <v>11095.5</v>
      </c>
      <c r="M17" s="1103">
        <v>7884.2</v>
      </c>
      <c r="N17" s="1103">
        <v>7346.4</v>
      </c>
      <c r="O17" s="1103">
        <v>5074.74</v>
      </c>
    </row>
    <row r="18" spans="1:15" ht="30" customHeight="1">
      <c r="A18" s="2108" t="s">
        <v>988</v>
      </c>
      <c r="B18" s="2115">
        <v>354.3</v>
      </c>
      <c r="C18" s="2115">
        <v>619</v>
      </c>
      <c r="D18" s="2115">
        <v>700</v>
      </c>
      <c r="E18" s="2115">
        <v>538.5</v>
      </c>
      <c r="F18" s="2115">
        <v>633.2</v>
      </c>
      <c r="G18" s="2115">
        <v>675.4</v>
      </c>
      <c r="H18" s="1982">
        <v>719.3</v>
      </c>
      <c r="I18" s="2115">
        <v>766.0534350014806</v>
      </c>
      <c r="J18" s="2115">
        <v>815.9</v>
      </c>
      <c r="K18" s="2115">
        <v>868.9</v>
      </c>
      <c r="L18" s="2115">
        <v>881.9</v>
      </c>
      <c r="M18" s="2115">
        <v>881.9</v>
      </c>
      <c r="N18" s="2115">
        <v>874.9</v>
      </c>
      <c r="O18" s="2115">
        <v>874.9</v>
      </c>
    </row>
    <row r="19" spans="1:13" ht="20.25" customHeight="1">
      <c r="A19" s="2116" t="s">
        <v>989</v>
      </c>
      <c r="B19" s="2116"/>
      <c r="C19" s="2116"/>
      <c r="D19" s="2116"/>
      <c r="E19" s="2116"/>
      <c r="F19" s="2116"/>
      <c r="G19" s="2116"/>
      <c r="H19" s="2116"/>
      <c r="I19" s="2116"/>
      <c r="J19" s="2116"/>
      <c r="K19" s="2116"/>
      <c r="L19" s="2116"/>
      <c r="M19" s="2116"/>
    </row>
    <row r="20" spans="1:13" ht="20.25" customHeight="1">
      <c r="A20" s="2117" t="s">
        <v>990</v>
      </c>
      <c r="B20" s="2117"/>
      <c r="C20" s="2117"/>
      <c r="D20" s="2117"/>
      <c r="E20" s="2117"/>
      <c r="F20" s="2117"/>
      <c r="G20" s="2117"/>
      <c r="H20" s="2117"/>
      <c r="I20" s="2117"/>
      <c r="J20" s="2117"/>
      <c r="K20" s="2117"/>
      <c r="L20" s="2117"/>
      <c r="M20" s="2117"/>
    </row>
    <row r="21" spans="1:13" ht="20.25" customHeight="1">
      <c r="A21" s="2117" t="s">
        <v>991</v>
      </c>
      <c r="B21" s="2117"/>
      <c r="C21" s="2117"/>
      <c r="D21" s="2117"/>
      <c r="E21" s="2117"/>
      <c r="F21" s="2117"/>
      <c r="G21" s="2117"/>
      <c r="H21" s="2117"/>
      <c r="I21" s="2117"/>
      <c r="J21" s="2117"/>
      <c r="K21" s="2117"/>
      <c r="L21" s="2117"/>
      <c r="M21" s="2117"/>
    </row>
    <row r="22" spans="3:10" ht="30" customHeight="1">
      <c r="C22" s="2118"/>
      <c r="D22" s="2118"/>
      <c r="E22" s="2118"/>
      <c r="F22" s="2118"/>
      <c r="G22" s="2118"/>
      <c r="H22" s="2118"/>
      <c r="I22" s="2118"/>
      <c r="J22" s="2118"/>
    </row>
  </sheetData>
  <sheetProtection/>
  <mergeCells count="4">
    <mergeCell ref="A1:O1"/>
    <mergeCell ref="A19:M19"/>
    <mergeCell ref="A20:M20"/>
    <mergeCell ref="A21:M21"/>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indexed="41"/>
  </sheetPr>
  <dimension ref="A1:O20"/>
  <sheetViews>
    <sheetView workbookViewId="0" topLeftCell="A1">
      <selection activeCell="A4" sqref="A4:A18"/>
    </sheetView>
  </sheetViews>
  <sheetFormatPr defaultColWidth="12.75390625" defaultRowHeight="35.25" customHeight="1"/>
  <cols>
    <col min="1" max="6" width="12.75390625" style="312" customWidth="1"/>
    <col min="7" max="11" width="11.50390625" style="312" customWidth="1"/>
    <col min="12" max="14" width="12.75390625" style="123" customWidth="1"/>
    <col min="15" max="15" width="12.75390625" style="1542" customWidth="1"/>
    <col min="16" max="16384" width="12.75390625" style="123" customWidth="1"/>
  </cols>
  <sheetData>
    <row r="1" spans="1:15" ht="35.25" customHeight="1">
      <c r="A1" s="6" t="s">
        <v>992</v>
      </c>
      <c r="B1" s="6"/>
      <c r="C1" s="6"/>
      <c r="D1" s="6"/>
      <c r="E1" s="6"/>
      <c r="F1" s="6"/>
      <c r="G1" s="6"/>
      <c r="H1" s="6"/>
      <c r="I1" s="6"/>
      <c r="J1" s="6"/>
      <c r="K1" s="6"/>
      <c r="L1" s="6"/>
      <c r="M1" s="6"/>
      <c r="N1" s="6"/>
      <c r="O1" s="6"/>
    </row>
    <row r="2" spans="1:15" ht="27.75" customHeight="1">
      <c r="A2" s="2089" t="s">
        <v>993</v>
      </c>
      <c r="B2" s="2111"/>
      <c r="C2" s="2111"/>
      <c r="D2" s="2111"/>
      <c r="E2" s="2111"/>
      <c r="F2" s="2111"/>
      <c r="G2" s="2111"/>
      <c r="H2" s="2111"/>
      <c r="I2" s="2111"/>
      <c r="J2" s="2111"/>
      <c r="O2" s="422" t="s">
        <v>426</v>
      </c>
    </row>
    <row r="3" spans="1:15" ht="35.25" customHeight="1">
      <c r="A3" s="2094" t="s">
        <v>564</v>
      </c>
      <c r="B3" s="747" t="s">
        <v>281</v>
      </c>
      <c r="C3" s="747" t="s">
        <v>282</v>
      </c>
      <c r="D3" s="747" t="s">
        <v>283</v>
      </c>
      <c r="E3" s="747" t="s">
        <v>284</v>
      </c>
      <c r="F3" s="747" t="s">
        <v>285</v>
      </c>
      <c r="G3" s="747" t="s">
        <v>286</v>
      </c>
      <c r="H3" s="747" t="s">
        <v>287</v>
      </c>
      <c r="I3" s="747" t="s">
        <v>288</v>
      </c>
      <c r="J3" s="747" t="s">
        <v>289</v>
      </c>
      <c r="K3" s="747" t="s">
        <v>290</v>
      </c>
      <c r="L3" s="747" t="s">
        <v>291</v>
      </c>
      <c r="M3" s="1929" t="s">
        <v>292</v>
      </c>
      <c r="N3" s="1929" t="s">
        <v>293</v>
      </c>
      <c r="O3" s="1929" t="s">
        <v>294</v>
      </c>
    </row>
    <row r="4" spans="1:15" ht="35.25" customHeight="1">
      <c r="A4" s="2097" t="s">
        <v>670</v>
      </c>
      <c r="B4" s="2112" t="s">
        <v>306</v>
      </c>
      <c r="C4" s="2112" t="s">
        <v>306</v>
      </c>
      <c r="D4" s="2112" t="s">
        <v>306</v>
      </c>
      <c r="E4" s="2112" t="s">
        <v>306</v>
      </c>
      <c r="F4" s="2112" t="s">
        <v>306</v>
      </c>
      <c r="G4" s="2112" t="s">
        <v>306</v>
      </c>
      <c r="H4" s="2112" t="s">
        <v>306</v>
      </c>
      <c r="I4" s="2112" t="s">
        <v>306</v>
      </c>
      <c r="J4" s="2112" t="s">
        <v>306</v>
      </c>
      <c r="K4" s="2112" t="s">
        <v>306</v>
      </c>
      <c r="L4" s="2112" t="s">
        <v>306</v>
      </c>
      <c r="M4" s="2114" t="s">
        <v>306</v>
      </c>
      <c r="N4" s="2112" t="s">
        <v>306</v>
      </c>
      <c r="O4" s="1047">
        <v>36</v>
      </c>
    </row>
    <row r="5" spans="1:15" ht="35.25" customHeight="1">
      <c r="A5" s="1122" t="s">
        <v>549</v>
      </c>
      <c r="B5" s="1081">
        <v>4656.1</v>
      </c>
      <c r="C5" s="1081">
        <v>4111.9</v>
      </c>
      <c r="D5" s="1081">
        <v>4196.9</v>
      </c>
      <c r="E5" s="1081">
        <v>4516.7</v>
      </c>
      <c r="F5" s="1081">
        <v>4815.5</v>
      </c>
      <c r="G5" s="1081">
        <v>5420.9</v>
      </c>
      <c r="H5" s="1081">
        <v>10649.8</v>
      </c>
      <c r="I5" s="1081">
        <v>8255.9</v>
      </c>
      <c r="J5" s="1081">
        <v>7620.9</v>
      </c>
      <c r="K5" s="1081">
        <v>7066.1</v>
      </c>
      <c r="L5" s="1081">
        <v>5078.2</v>
      </c>
      <c r="M5" s="1081">
        <v>4750.1</v>
      </c>
      <c r="N5" s="1047">
        <v>4521.6</v>
      </c>
      <c r="O5" s="1047">
        <v>2690.1</v>
      </c>
    </row>
    <row r="6" spans="1:15" ht="35.25" customHeight="1">
      <c r="A6" s="1122" t="s">
        <v>550</v>
      </c>
      <c r="B6" s="1081">
        <v>7578.2</v>
      </c>
      <c r="C6" s="1081">
        <v>5822.1</v>
      </c>
      <c r="D6" s="1081">
        <v>6853.4</v>
      </c>
      <c r="E6" s="1081">
        <v>8065.8</v>
      </c>
      <c r="F6" s="1081">
        <v>8205.5</v>
      </c>
      <c r="G6" s="1081">
        <v>7908.4</v>
      </c>
      <c r="H6" s="1081">
        <v>7511.8</v>
      </c>
      <c r="I6" s="1081">
        <v>6631.1</v>
      </c>
      <c r="J6" s="1081">
        <v>6262.7</v>
      </c>
      <c r="K6" s="1081">
        <v>6134.8</v>
      </c>
      <c r="L6" s="1081">
        <v>7381.4</v>
      </c>
      <c r="M6" s="1081">
        <v>4450.6</v>
      </c>
      <c r="N6" s="1047">
        <v>3469.7</v>
      </c>
      <c r="O6" s="1047">
        <v>4061.2</v>
      </c>
    </row>
    <row r="7" spans="1:15" ht="35.25" customHeight="1">
      <c r="A7" s="1122" t="s">
        <v>551</v>
      </c>
      <c r="B7" s="1081">
        <v>8877.2</v>
      </c>
      <c r="C7" s="1081">
        <v>5131.1</v>
      </c>
      <c r="D7" s="1081">
        <v>6101</v>
      </c>
      <c r="E7" s="1081">
        <v>6522.8</v>
      </c>
      <c r="F7" s="1081">
        <v>5820.8</v>
      </c>
      <c r="G7" s="1081">
        <v>5553.3</v>
      </c>
      <c r="H7" s="1081">
        <v>6207.7</v>
      </c>
      <c r="I7" s="1081">
        <v>8317</v>
      </c>
      <c r="J7" s="1081">
        <v>10493</v>
      </c>
      <c r="K7" s="1081">
        <v>10015.4</v>
      </c>
      <c r="L7" s="1081">
        <v>9239</v>
      </c>
      <c r="M7" s="1081">
        <v>7874.5</v>
      </c>
      <c r="N7" s="1047">
        <v>9128.64</v>
      </c>
      <c r="O7" s="1047">
        <v>3798.09</v>
      </c>
    </row>
    <row r="8" spans="1:15" ht="35.25" customHeight="1">
      <c r="A8" s="1122" t="s">
        <v>552</v>
      </c>
      <c r="B8" s="1081">
        <v>17564.3</v>
      </c>
      <c r="C8" s="1081">
        <v>13048.3</v>
      </c>
      <c r="D8" s="1081">
        <v>14381.7</v>
      </c>
      <c r="E8" s="1081">
        <v>15711.3</v>
      </c>
      <c r="F8" s="1081">
        <v>15746.4</v>
      </c>
      <c r="G8" s="1081">
        <v>17036.6</v>
      </c>
      <c r="H8" s="1081">
        <v>18697.8</v>
      </c>
      <c r="I8" s="1081">
        <v>20030.9</v>
      </c>
      <c r="J8" s="1081">
        <v>21035</v>
      </c>
      <c r="K8" s="1081">
        <v>21310.7</v>
      </c>
      <c r="L8" s="1081">
        <v>19726.5</v>
      </c>
      <c r="M8" s="1081">
        <v>17827.4</v>
      </c>
      <c r="N8" s="1047">
        <v>14959.2</v>
      </c>
      <c r="O8" s="1047">
        <v>9417.6</v>
      </c>
    </row>
    <row r="9" spans="1:15" ht="35.25" customHeight="1">
      <c r="A9" s="1122" t="s">
        <v>553</v>
      </c>
      <c r="B9" s="1081">
        <v>8495.9</v>
      </c>
      <c r="C9" s="1081">
        <v>8982.6</v>
      </c>
      <c r="D9" s="1081">
        <v>10216.4</v>
      </c>
      <c r="E9" s="1081">
        <v>11397.8</v>
      </c>
      <c r="F9" s="1081">
        <v>12681.8</v>
      </c>
      <c r="G9" s="1081">
        <v>13557.3</v>
      </c>
      <c r="H9" s="1081">
        <v>15362.4</v>
      </c>
      <c r="I9" s="1081">
        <v>17144.1</v>
      </c>
      <c r="J9" s="1081">
        <v>19055.9</v>
      </c>
      <c r="K9" s="1081">
        <v>23208.8</v>
      </c>
      <c r="L9" s="1081">
        <v>21758</v>
      </c>
      <c r="M9" s="1081">
        <v>13213.7</v>
      </c>
      <c r="N9" s="1047">
        <v>7919.2</v>
      </c>
      <c r="O9" s="1047">
        <v>6646.6</v>
      </c>
    </row>
    <row r="10" spans="1:15" ht="35.25" customHeight="1">
      <c r="A10" s="1122" t="s">
        <v>554</v>
      </c>
      <c r="B10" s="1081">
        <v>20477.1</v>
      </c>
      <c r="C10" s="1081">
        <v>18388.8</v>
      </c>
      <c r="D10" s="1081">
        <v>18487</v>
      </c>
      <c r="E10" s="1081">
        <v>17933.7</v>
      </c>
      <c r="F10" s="1081">
        <v>17997.4</v>
      </c>
      <c r="G10" s="1081">
        <v>16042.2</v>
      </c>
      <c r="H10" s="1081">
        <v>17535.2</v>
      </c>
      <c r="I10" s="1081">
        <v>17814.2</v>
      </c>
      <c r="J10" s="1081">
        <v>17883.2</v>
      </c>
      <c r="K10" s="1081">
        <v>15627.6</v>
      </c>
      <c r="L10" s="1081">
        <v>15705</v>
      </c>
      <c r="M10" s="1081">
        <v>17159.7</v>
      </c>
      <c r="N10" s="1047">
        <v>12004.7</v>
      </c>
      <c r="O10" s="1047">
        <v>10288.380000000001</v>
      </c>
    </row>
    <row r="11" spans="1:15" ht="35.25" customHeight="1">
      <c r="A11" s="1122" t="s">
        <v>555</v>
      </c>
      <c r="B11" s="1081">
        <v>8717.1</v>
      </c>
      <c r="C11" s="1081">
        <v>9195.5</v>
      </c>
      <c r="D11" s="1081">
        <v>10154</v>
      </c>
      <c r="E11" s="1081">
        <v>11089.6</v>
      </c>
      <c r="F11" s="1081">
        <v>11768.5</v>
      </c>
      <c r="G11" s="1081">
        <v>11839.4</v>
      </c>
      <c r="H11" s="1081">
        <v>12883.2</v>
      </c>
      <c r="I11" s="1081">
        <v>13603.7</v>
      </c>
      <c r="J11" s="1081">
        <v>15083.6</v>
      </c>
      <c r="K11" s="1081">
        <v>15151.2</v>
      </c>
      <c r="L11" s="1081">
        <v>15325.5</v>
      </c>
      <c r="M11" s="1081">
        <v>12913.9</v>
      </c>
      <c r="N11" s="1047">
        <v>10941.900000000001</v>
      </c>
      <c r="O11" s="1047">
        <v>5466.48</v>
      </c>
    </row>
    <row r="12" spans="1:15" ht="35.25" customHeight="1">
      <c r="A12" s="1122" t="s">
        <v>556</v>
      </c>
      <c r="B12" s="1081">
        <v>6317</v>
      </c>
      <c r="C12" s="1081">
        <v>7022</v>
      </c>
      <c r="D12" s="1081">
        <v>7897.3</v>
      </c>
      <c r="E12" s="1081">
        <v>8861.3</v>
      </c>
      <c r="F12" s="1081">
        <v>9124.1</v>
      </c>
      <c r="G12" s="1081">
        <v>9193.9</v>
      </c>
      <c r="H12" s="1081">
        <v>8525.3</v>
      </c>
      <c r="I12" s="1081">
        <v>8631</v>
      </c>
      <c r="J12" s="1081">
        <v>8795.5</v>
      </c>
      <c r="K12" s="1081">
        <v>8545.5</v>
      </c>
      <c r="L12" s="1081">
        <v>6124.8</v>
      </c>
      <c r="M12" s="1081">
        <v>3118.7</v>
      </c>
      <c r="N12" s="1047">
        <v>2362.5</v>
      </c>
      <c r="O12" s="1047">
        <v>1232</v>
      </c>
    </row>
    <row r="13" spans="1:15" ht="35.25" customHeight="1">
      <c r="A13" s="1122" t="s">
        <v>557</v>
      </c>
      <c r="B13" s="1081">
        <v>10242.4</v>
      </c>
      <c r="C13" s="1081">
        <v>10558</v>
      </c>
      <c r="D13" s="1081">
        <v>11926.3</v>
      </c>
      <c r="E13" s="1081">
        <v>11762.9</v>
      </c>
      <c r="F13" s="1081">
        <v>11508.3</v>
      </c>
      <c r="G13" s="1081">
        <v>12517.8</v>
      </c>
      <c r="H13" s="1081">
        <v>12093.3</v>
      </c>
      <c r="I13" s="1081">
        <v>12959.4</v>
      </c>
      <c r="J13" s="1081">
        <v>11790.9</v>
      </c>
      <c r="K13" s="1081">
        <v>9595</v>
      </c>
      <c r="L13" s="1081">
        <v>9667.2</v>
      </c>
      <c r="M13" s="1081">
        <v>9840.5</v>
      </c>
      <c r="N13" s="1047">
        <v>9076</v>
      </c>
      <c r="O13" s="1047">
        <v>7609.5</v>
      </c>
    </row>
    <row r="14" spans="1:15" ht="35.25" customHeight="1">
      <c r="A14" s="1122" t="s">
        <v>558</v>
      </c>
      <c r="B14" s="1081">
        <v>14304.4</v>
      </c>
      <c r="C14" s="1081">
        <v>14243.6</v>
      </c>
      <c r="D14" s="1081">
        <v>15953.8</v>
      </c>
      <c r="E14" s="1081">
        <v>14369.1</v>
      </c>
      <c r="F14" s="1081">
        <v>14720.8</v>
      </c>
      <c r="G14" s="1081">
        <v>14018.9</v>
      </c>
      <c r="H14" s="1081">
        <v>14870.1</v>
      </c>
      <c r="I14" s="1081">
        <v>15047.2</v>
      </c>
      <c r="J14" s="1081">
        <v>13569.3</v>
      </c>
      <c r="K14" s="1081">
        <v>8475.9</v>
      </c>
      <c r="L14" s="1081">
        <v>6651.1</v>
      </c>
      <c r="M14" s="1081">
        <v>7065.9</v>
      </c>
      <c r="N14" s="1047">
        <v>6350.2</v>
      </c>
      <c r="O14" s="1047">
        <v>5563.5</v>
      </c>
    </row>
    <row r="15" spans="1:15" ht="35.25" customHeight="1">
      <c r="A15" s="1122" t="s">
        <v>672</v>
      </c>
      <c r="B15" s="1081">
        <v>3819.1</v>
      </c>
      <c r="C15" s="1081">
        <v>4204.3</v>
      </c>
      <c r="D15" s="1081">
        <v>4758</v>
      </c>
      <c r="E15" s="1081">
        <v>5127.3</v>
      </c>
      <c r="F15" s="1081">
        <v>5212.4</v>
      </c>
      <c r="G15" s="1081">
        <v>5383.3</v>
      </c>
      <c r="H15" s="1081">
        <v>4692.2</v>
      </c>
      <c r="I15" s="1081">
        <v>4771.1</v>
      </c>
      <c r="J15" s="1081">
        <v>4547.6</v>
      </c>
      <c r="K15" s="1081">
        <v>4241.9</v>
      </c>
      <c r="L15" s="1081">
        <v>3265.6</v>
      </c>
      <c r="M15" s="1081">
        <v>2993</v>
      </c>
      <c r="N15" s="1047">
        <v>2938.3</v>
      </c>
      <c r="O15" s="1047">
        <v>3117.65</v>
      </c>
    </row>
    <row r="16" spans="1:15" ht="35.25" customHeight="1">
      <c r="A16" s="1122" t="s">
        <v>560</v>
      </c>
      <c r="B16" s="1081">
        <v>11461.3</v>
      </c>
      <c r="C16" s="1081">
        <v>10191.2</v>
      </c>
      <c r="D16" s="1081">
        <v>11498.8</v>
      </c>
      <c r="E16" s="1081">
        <v>10615</v>
      </c>
      <c r="F16" s="1081">
        <v>11189.3</v>
      </c>
      <c r="G16" s="1081">
        <v>12074.8</v>
      </c>
      <c r="H16" s="1081">
        <v>12695.5</v>
      </c>
      <c r="I16" s="1081">
        <v>12899.7</v>
      </c>
      <c r="J16" s="1081">
        <v>11293.1</v>
      </c>
      <c r="K16" s="1081">
        <v>8736.1</v>
      </c>
      <c r="L16" s="1081">
        <v>8178.7</v>
      </c>
      <c r="M16" s="1081">
        <v>6901.6766</v>
      </c>
      <c r="N16" s="1047">
        <v>4985.099999999999</v>
      </c>
      <c r="O16" s="1047">
        <v>2936.1</v>
      </c>
    </row>
    <row r="17" spans="1:15" ht="35.25" customHeight="1">
      <c r="A17" s="1122" t="s">
        <v>561</v>
      </c>
      <c r="B17" s="1081">
        <v>8387.1</v>
      </c>
      <c r="C17" s="1081">
        <v>5675.6</v>
      </c>
      <c r="D17" s="1081">
        <v>6718.3</v>
      </c>
      <c r="E17" s="1081">
        <v>7155.8</v>
      </c>
      <c r="F17" s="1081">
        <v>7626.3</v>
      </c>
      <c r="G17" s="1081">
        <v>7731.6</v>
      </c>
      <c r="H17" s="1081">
        <v>7022.2</v>
      </c>
      <c r="I17" s="1081">
        <v>7089.4</v>
      </c>
      <c r="J17" s="1081">
        <v>6289.3</v>
      </c>
      <c r="K17" s="1081">
        <v>5017</v>
      </c>
      <c r="L17" s="1081">
        <v>4444.6</v>
      </c>
      <c r="M17" s="1081">
        <v>4075.5</v>
      </c>
      <c r="N17" s="1047">
        <v>4319.1</v>
      </c>
      <c r="O17" s="1047">
        <v>3245.9</v>
      </c>
    </row>
    <row r="18" spans="1:15" ht="35.25" customHeight="1">
      <c r="A18" s="1123" t="s">
        <v>562</v>
      </c>
      <c r="B18" s="1082">
        <v>5005.9</v>
      </c>
      <c r="C18" s="1082">
        <v>5450.3</v>
      </c>
      <c r="D18" s="1082">
        <v>6283.1</v>
      </c>
      <c r="E18" s="1082">
        <v>7302.5</v>
      </c>
      <c r="F18" s="1082">
        <v>7531</v>
      </c>
      <c r="G18" s="1082">
        <v>7872.1</v>
      </c>
      <c r="H18" s="1082">
        <v>7257</v>
      </c>
      <c r="I18" s="1082">
        <v>8360.1</v>
      </c>
      <c r="J18" s="1082">
        <v>8135.2</v>
      </c>
      <c r="K18" s="1082">
        <v>8283.7</v>
      </c>
      <c r="L18" s="1082">
        <v>6271.4</v>
      </c>
      <c r="M18" s="1082">
        <v>3070.4</v>
      </c>
      <c r="N18" s="1058">
        <v>3397.8999999999996</v>
      </c>
      <c r="O18" s="1058">
        <v>2364.87</v>
      </c>
    </row>
    <row r="19" spans="1:13" ht="35.25" customHeight="1">
      <c r="A19" s="2099"/>
      <c r="B19" s="2099"/>
      <c r="C19" s="2099"/>
      <c r="D19" s="2099"/>
      <c r="E19" s="2099"/>
      <c r="F19" s="2099"/>
      <c r="G19" s="2099"/>
      <c r="H19" s="2099"/>
      <c r="I19" s="2099"/>
      <c r="J19" s="2099"/>
      <c r="K19" s="2099"/>
      <c r="M19" s="2098"/>
    </row>
    <row r="20" spans="1:13" ht="35.25" customHeight="1">
      <c r="A20" s="2113" t="s">
        <v>994</v>
      </c>
      <c r="B20" s="2113"/>
      <c r="C20" s="2113"/>
      <c r="D20" s="2113"/>
      <c r="E20" s="2113"/>
      <c r="F20" s="2113"/>
      <c r="G20" s="2113"/>
      <c r="H20" s="2113"/>
      <c r="I20" s="2113"/>
      <c r="J20" s="2113"/>
      <c r="K20" s="2113"/>
      <c r="M20" s="2098"/>
    </row>
  </sheetData>
  <sheetProtection/>
  <mergeCells count="3">
    <mergeCell ref="A1:O1"/>
    <mergeCell ref="A19:K19"/>
    <mergeCell ref="A20:K2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41"/>
  </sheetPr>
  <dimension ref="A1:D63"/>
  <sheetViews>
    <sheetView workbookViewId="0" topLeftCell="A7">
      <selection activeCell="C11" activeCellId="1" sqref="C17 C11"/>
    </sheetView>
  </sheetViews>
  <sheetFormatPr defaultColWidth="25.375" defaultRowHeight="30" customHeight="1"/>
  <cols>
    <col min="1" max="1" width="25.00390625" style="1193" customWidth="1"/>
    <col min="2" max="2" width="19.50390625" style="2100" customWidth="1"/>
    <col min="3" max="3" width="18.00390625" style="1193" customWidth="1"/>
    <col min="4" max="4" width="17.00390625" style="1193" customWidth="1"/>
    <col min="5" max="16384" width="25.375" style="1193" customWidth="1"/>
  </cols>
  <sheetData>
    <row r="1" spans="1:4" ht="28.5" customHeight="1">
      <c r="A1" s="2101" t="s">
        <v>108</v>
      </c>
      <c r="B1" s="2101"/>
      <c r="C1" s="2101"/>
      <c r="D1" s="2102"/>
    </row>
    <row r="2" spans="1:4" ht="28.5" customHeight="1">
      <c r="A2" s="787"/>
      <c r="B2" s="2103"/>
      <c r="C2" s="1592" t="s">
        <v>426</v>
      </c>
      <c r="D2" s="1592"/>
    </row>
    <row r="3" spans="1:4" ht="28.5" customHeight="1">
      <c r="A3" s="313" t="s">
        <v>279</v>
      </c>
      <c r="B3" s="719" t="s">
        <v>294</v>
      </c>
      <c r="C3" s="719" t="s">
        <v>293</v>
      </c>
      <c r="D3" s="106" t="s">
        <v>995</v>
      </c>
    </row>
    <row r="4" spans="1:4" ht="28.5" customHeight="1">
      <c r="A4" s="368" t="s">
        <v>974</v>
      </c>
      <c r="B4" s="2104">
        <v>149446.9</v>
      </c>
      <c r="C4" s="2104">
        <v>154252.5</v>
      </c>
      <c r="D4" s="2105">
        <v>-3.115411419588014</v>
      </c>
    </row>
    <row r="5" spans="1:4" ht="28.5" customHeight="1">
      <c r="A5" s="368" t="s">
        <v>975</v>
      </c>
      <c r="B5" s="2104">
        <v>37460.2</v>
      </c>
      <c r="C5" s="2104">
        <v>44509.8</v>
      </c>
      <c r="D5" s="2105">
        <v>-15.838309765489853</v>
      </c>
    </row>
    <row r="6" spans="1:4" ht="28.5" customHeight="1">
      <c r="A6" s="1122" t="s">
        <v>976</v>
      </c>
      <c r="B6" s="2106">
        <v>3482</v>
      </c>
      <c r="C6" s="2106">
        <v>5310.299999999999</v>
      </c>
      <c r="D6" s="2107">
        <v>-34.42931661111423</v>
      </c>
    </row>
    <row r="7" spans="1:4" ht="28.5" customHeight="1">
      <c r="A7" s="1122" t="s">
        <v>977</v>
      </c>
      <c r="B7" s="2106">
        <v>275.1</v>
      </c>
      <c r="C7" s="2106">
        <v>213.8</v>
      </c>
      <c r="D7" s="2107">
        <v>28.671655753040227</v>
      </c>
    </row>
    <row r="8" spans="1:4" ht="28.5" customHeight="1">
      <c r="A8" s="1122" t="s">
        <v>978</v>
      </c>
      <c r="B8" s="2106">
        <v>606.9</v>
      </c>
      <c r="C8" s="2106">
        <v>502.9</v>
      </c>
      <c r="D8" s="2107">
        <v>20.680055677072986</v>
      </c>
    </row>
    <row r="9" spans="1:4" ht="28.5" customHeight="1">
      <c r="A9" s="368" t="s">
        <v>979</v>
      </c>
      <c r="B9" s="2104">
        <v>87067.2</v>
      </c>
      <c r="C9" s="2104">
        <v>62919.600000000006</v>
      </c>
      <c r="D9" s="2105">
        <v>38.378502088379435</v>
      </c>
    </row>
    <row r="10" spans="1:4" ht="28.5" customHeight="1">
      <c r="A10" s="1122" t="s">
        <v>980</v>
      </c>
      <c r="B10" s="2106">
        <v>55303</v>
      </c>
      <c r="C10" s="2106">
        <v>30167.7</v>
      </c>
      <c r="D10" s="2107">
        <v>83.31858245739647</v>
      </c>
    </row>
    <row r="11" spans="1:4" ht="28.5" customHeight="1">
      <c r="A11" s="368" t="s">
        <v>981</v>
      </c>
      <c r="B11" s="2104">
        <v>18969.86</v>
      </c>
      <c r="C11" s="2104">
        <v>38601.799999999996</v>
      </c>
      <c r="D11" s="2105">
        <v>-50.8575765896927</v>
      </c>
    </row>
    <row r="12" spans="1:4" ht="28.5" customHeight="1">
      <c r="A12" s="1122" t="s">
        <v>982</v>
      </c>
      <c r="B12" s="2106">
        <v>3944.24</v>
      </c>
      <c r="C12" s="2106">
        <v>7111.3</v>
      </c>
      <c r="D12" s="2107">
        <v>-44.535598273170876</v>
      </c>
    </row>
    <row r="13" spans="1:4" ht="28.5" customHeight="1">
      <c r="A13" s="1122" t="s">
        <v>983</v>
      </c>
      <c r="B13" s="2106">
        <v>7916.86</v>
      </c>
      <c r="C13" s="2106">
        <v>17646</v>
      </c>
      <c r="D13" s="2107">
        <v>-55.1351014394197</v>
      </c>
    </row>
    <row r="14" spans="1:4" ht="28.5" customHeight="1">
      <c r="A14" s="314" t="s">
        <v>984</v>
      </c>
      <c r="B14" s="2106">
        <v>1615.98</v>
      </c>
      <c r="C14" s="2106">
        <v>3098</v>
      </c>
      <c r="D14" s="2107">
        <v>-47.83795997417689</v>
      </c>
    </row>
    <row r="15" spans="1:4" ht="28.5" customHeight="1">
      <c r="A15" s="1122" t="s">
        <v>985</v>
      </c>
      <c r="B15" s="2106">
        <v>3822.45</v>
      </c>
      <c r="C15" s="2106">
        <v>9014.2</v>
      </c>
      <c r="D15" s="2107">
        <v>-57.59523862350514</v>
      </c>
    </row>
    <row r="16" spans="1:4" ht="28.5" customHeight="1">
      <c r="A16" s="1122" t="s">
        <v>986</v>
      </c>
      <c r="B16" s="2106">
        <v>80.86</v>
      </c>
      <c r="C16" s="2106">
        <v>1037.6</v>
      </c>
      <c r="D16" s="2107">
        <v>-92.20701619121049</v>
      </c>
    </row>
    <row r="17" spans="1:4" ht="30" customHeight="1">
      <c r="A17" s="368" t="s">
        <v>987</v>
      </c>
      <c r="B17" s="2104">
        <v>5074.74</v>
      </c>
      <c r="C17" s="2104">
        <v>7346.4</v>
      </c>
      <c r="D17" s="2105">
        <v>-30.92208428618099</v>
      </c>
    </row>
    <row r="18" spans="1:4" ht="30" customHeight="1">
      <c r="A18" s="2108" t="s">
        <v>988</v>
      </c>
      <c r="B18" s="2109">
        <v>874.9</v>
      </c>
      <c r="C18" s="2109">
        <v>874.9</v>
      </c>
      <c r="D18" s="2110">
        <v>0</v>
      </c>
    </row>
    <row r="19" spans="1:4" ht="30" customHeight="1">
      <c r="A19" s="231"/>
      <c r="B19" s="1167"/>
      <c r="C19" s="231"/>
      <c r="D19" s="231"/>
    </row>
    <row r="20" ht="30" customHeight="1">
      <c r="B20" s="1193"/>
    </row>
    <row r="21" ht="30" customHeight="1">
      <c r="B21" s="1193"/>
    </row>
    <row r="22" ht="30" customHeight="1">
      <c r="B22" s="1193"/>
    </row>
    <row r="23" ht="30" customHeight="1">
      <c r="B23" s="1193"/>
    </row>
    <row r="24" ht="30" customHeight="1">
      <c r="B24" s="1193"/>
    </row>
    <row r="25" ht="30" customHeight="1">
      <c r="B25" s="1193"/>
    </row>
    <row r="26" ht="30" customHeight="1">
      <c r="B26" s="1193"/>
    </row>
    <row r="27" ht="30" customHeight="1">
      <c r="B27" s="1193"/>
    </row>
    <row r="28" ht="30" customHeight="1">
      <c r="B28" s="1193"/>
    </row>
    <row r="29" ht="30" customHeight="1">
      <c r="B29" s="1193"/>
    </row>
    <row r="30" ht="30" customHeight="1">
      <c r="B30" s="1193"/>
    </row>
    <row r="31" ht="30" customHeight="1">
      <c r="B31" s="1193"/>
    </row>
    <row r="32" ht="30" customHeight="1">
      <c r="B32" s="1193"/>
    </row>
    <row r="33" ht="30" customHeight="1">
      <c r="B33" s="1193"/>
    </row>
    <row r="34" ht="30" customHeight="1">
      <c r="B34" s="1193"/>
    </row>
    <row r="35" ht="30" customHeight="1">
      <c r="B35" s="1193"/>
    </row>
    <row r="36" ht="30" customHeight="1">
      <c r="B36" s="1193"/>
    </row>
    <row r="37" ht="30" customHeight="1">
      <c r="B37" s="1193"/>
    </row>
    <row r="38" ht="30" customHeight="1">
      <c r="B38" s="1193"/>
    </row>
    <row r="39" ht="30" customHeight="1">
      <c r="B39" s="1193"/>
    </row>
    <row r="40" ht="30" customHeight="1">
      <c r="B40" s="1193"/>
    </row>
    <row r="41" ht="30" customHeight="1">
      <c r="B41" s="1193"/>
    </row>
    <row r="42" ht="30" customHeight="1">
      <c r="B42" s="1193"/>
    </row>
    <row r="43" ht="30" customHeight="1">
      <c r="B43" s="1193"/>
    </row>
    <row r="44" ht="30" customHeight="1">
      <c r="B44" s="1193"/>
    </row>
    <row r="45" ht="30" customHeight="1">
      <c r="B45" s="1193"/>
    </row>
    <row r="46" ht="30" customHeight="1">
      <c r="B46" s="1193"/>
    </row>
    <row r="47" ht="30" customHeight="1">
      <c r="B47" s="1193"/>
    </row>
    <row r="48" ht="30" customHeight="1">
      <c r="B48" s="1193"/>
    </row>
    <row r="49" ht="30" customHeight="1">
      <c r="B49" s="1193"/>
    </row>
    <row r="50" ht="30" customHeight="1">
      <c r="B50" s="1193"/>
    </row>
    <row r="51" ht="30" customHeight="1">
      <c r="B51" s="1193"/>
    </row>
    <row r="52" ht="30" customHeight="1">
      <c r="B52" s="1193"/>
    </row>
    <row r="53" ht="30" customHeight="1">
      <c r="B53" s="1193"/>
    </row>
    <row r="54" ht="30" customHeight="1">
      <c r="B54" s="1193"/>
    </row>
    <row r="55" ht="30" customHeight="1">
      <c r="B55" s="1193"/>
    </row>
    <row r="56" ht="30" customHeight="1">
      <c r="B56" s="1193"/>
    </row>
    <row r="57" ht="30" customHeight="1">
      <c r="B57" s="1193"/>
    </row>
    <row r="58" ht="30" customHeight="1">
      <c r="B58" s="1193"/>
    </row>
    <row r="59" ht="30" customHeight="1">
      <c r="B59" s="1193"/>
    </row>
    <row r="60" ht="30" customHeight="1">
      <c r="B60" s="1193"/>
    </row>
    <row r="61" ht="30" customHeight="1">
      <c r="B61" s="1193"/>
    </row>
    <row r="62" ht="30" customHeight="1">
      <c r="B62" s="1193"/>
    </row>
    <row r="63" ht="30" customHeight="1">
      <c r="B63" s="1193"/>
    </row>
  </sheetData>
  <sheetProtection/>
  <mergeCells count="2">
    <mergeCell ref="A1:D1"/>
    <mergeCell ref="C2:D2"/>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indexed="41"/>
  </sheetPr>
  <dimension ref="A1:H21"/>
  <sheetViews>
    <sheetView workbookViewId="0" topLeftCell="A1">
      <selection activeCell="I9" sqref="I9"/>
    </sheetView>
  </sheetViews>
  <sheetFormatPr defaultColWidth="12.75390625" defaultRowHeight="35.25" customHeight="1"/>
  <cols>
    <col min="1" max="1" width="12.75390625" style="312" customWidth="1"/>
    <col min="2" max="6" width="11.50390625" style="312" customWidth="1"/>
    <col min="7" max="16384" width="12.75390625" style="123" customWidth="1"/>
  </cols>
  <sheetData>
    <row r="1" spans="1:6" ht="35.25" customHeight="1">
      <c r="A1" s="6" t="s">
        <v>996</v>
      </c>
      <c r="B1" s="6"/>
      <c r="C1" s="6"/>
      <c r="D1" s="6"/>
      <c r="E1" s="6"/>
      <c r="F1" s="6"/>
    </row>
    <row r="2" spans="1:6" ht="27.75" customHeight="1">
      <c r="A2" s="2089" t="s">
        <v>993</v>
      </c>
      <c r="B2" s="2089"/>
      <c r="C2" s="2089"/>
      <c r="D2" s="2089"/>
      <c r="E2" s="2089"/>
      <c r="F2" s="422" t="s">
        <v>426</v>
      </c>
    </row>
    <row r="3" spans="1:6" ht="12.75" customHeight="1">
      <c r="A3" s="2090" t="s">
        <v>564</v>
      </c>
      <c r="B3" s="2091" t="s">
        <v>308</v>
      </c>
      <c r="C3" s="2092"/>
      <c r="D3" s="2092"/>
      <c r="E3" s="2092"/>
      <c r="F3" s="2093"/>
    </row>
    <row r="4" spans="1:7" ht="35.25" customHeight="1">
      <c r="A4" s="2094"/>
      <c r="B4" s="1933"/>
      <c r="C4" s="2095" t="s">
        <v>997</v>
      </c>
      <c r="D4" s="2095" t="s">
        <v>998</v>
      </c>
      <c r="E4" s="2095" t="s">
        <v>999</v>
      </c>
      <c r="F4" s="2096" t="s">
        <v>1000</v>
      </c>
      <c r="G4" s="231"/>
    </row>
    <row r="5" spans="1:6" ht="35.25" customHeight="1">
      <c r="A5" s="2097" t="s">
        <v>670</v>
      </c>
      <c r="B5" s="1081">
        <v>36</v>
      </c>
      <c r="C5" s="1081">
        <v>36</v>
      </c>
      <c r="D5" s="1081"/>
      <c r="E5" s="1081"/>
      <c r="F5" s="1047"/>
    </row>
    <row r="6" spans="1:8" ht="35.25" customHeight="1">
      <c r="A6" s="1122" t="s">
        <v>549</v>
      </c>
      <c r="B6" s="1081">
        <v>2690.1</v>
      </c>
      <c r="C6" s="1081">
        <v>2364.8</v>
      </c>
      <c r="D6" s="1081">
        <v>254.7</v>
      </c>
      <c r="E6" s="1081">
        <v>5.4</v>
      </c>
      <c r="F6" s="1047">
        <v>65.2</v>
      </c>
      <c r="G6" s="2098"/>
      <c r="H6" s="2098"/>
    </row>
    <row r="7" spans="1:8" ht="35.25" customHeight="1">
      <c r="A7" s="1122" t="s">
        <v>550</v>
      </c>
      <c r="B7" s="1081">
        <v>4061.2</v>
      </c>
      <c r="C7" s="1081">
        <v>1643.9</v>
      </c>
      <c r="D7" s="1081">
        <v>1927.5</v>
      </c>
      <c r="E7" s="1081">
        <v>71.5</v>
      </c>
      <c r="F7" s="1047">
        <v>418.3</v>
      </c>
      <c r="G7" s="2098"/>
      <c r="H7" s="2098"/>
    </row>
    <row r="8" spans="1:8" ht="35.25" customHeight="1">
      <c r="A8" s="1122" t="s">
        <v>551</v>
      </c>
      <c r="B8" s="1081">
        <v>3798.09</v>
      </c>
      <c r="C8" s="1081">
        <v>2223.64</v>
      </c>
      <c r="D8" s="1081">
        <v>84.4</v>
      </c>
      <c r="E8" s="1081">
        <v>1458.75</v>
      </c>
      <c r="F8" s="1047">
        <v>31.3</v>
      </c>
      <c r="G8" s="2098"/>
      <c r="H8" s="2098"/>
    </row>
    <row r="9" spans="1:8" ht="35.25" customHeight="1">
      <c r="A9" s="1122" t="s">
        <v>552</v>
      </c>
      <c r="B9" s="1081">
        <v>9417.6</v>
      </c>
      <c r="C9" s="1081">
        <v>3006.7</v>
      </c>
      <c r="D9" s="1081">
        <v>1269.2999999999997</v>
      </c>
      <c r="E9" s="1081">
        <v>5141.599999999999</v>
      </c>
      <c r="F9" s="1047"/>
      <c r="G9" s="2098"/>
      <c r="H9" s="2098"/>
    </row>
    <row r="10" spans="1:8" ht="35.25" customHeight="1">
      <c r="A10" s="1122" t="s">
        <v>553</v>
      </c>
      <c r="B10" s="1081">
        <v>6646.6</v>
      </c>
      <c r="C10" s="1081">
        <v>1683.9</v>
      </c>
      <c r="D10" s="1081">
        <v>1721</v>
      </c>
      <c r="E10" s="1081">
        <v>1939.8000000000002</v>
      </c>
      <c r="F10" s="1047">
        <v>1301.9</v>
      </c>
      <c r="G10" s="2098"/>
      <c r="H10" s="2098"/>
    </row>
    <row r="11" spans="1:8" ht="35.25" customHeight="1">
      <c r="A11" s="1122" t="s">
        <v>554</v>
      </c>
      <c r="B11" s="1081">
        <v>10288.380000000001</v>
      </c>
      <c r="C11" s="1081">
        <v>3029.81</v>
      </c>
      <c r="D11" s="1081">
        <v>3476.2</v>
      </c>
      <c r="E11" s="1081">
        <v>3739.87</v>
      </c>
      <c r="F11" s="1047">
        <v>42.5</v>
      </c>
      <c r="G11" s="2098"/>
      <c r="H11" s="2098"/>
    </row>
    <row r="12" spans="1:8" ht="35.25" customHeight="1">
      <c r="A12" s="1122" t="s">
        <v>555</v>
      </c>
      <c r="B12" s="1081">
        <v>5466.48</v>
      </c>
      <c r="C12" s="1081">
        <v>3542.61</v>
      </c>
      <c r="D12" s="1081">
        <v>248</v>
      </c>
      <c r="E12" s="1081">
        <v>1499.87</v>
      </c>
      <c r="F12" s="1047">
        <v>176</v>
      </c>
      <c r="G12" s="2098"/>
      <c r="H12" s="2098"/>
    </row>
    <row r="13" spans="1:8" ht="35.25" customHeight="1">
      <c r="A13" s="1122" t="s">
        <v>556</v>
      </c>
      <c r="B13" s="1081">
        <v>1232</v>
      </c>
      <c r="C13" s="1081">
        <v>421.91999999999996</v>
      </c>
      <c r="D13" s="1081">
        <v>405</v>
      </c>
      <c r="E13" s="1081">
        <v>405.08</v>
      </c>
      <c r="F13" s="1047"/>
      <c r="G13" s="2098"/>
      <c r="H13" s="2098"/>
    </row>
    <row r="14" spans="1:8" ht="35.25" customHeight="1">
      <c r="A14" s="1122" t="s">
        <v>557</v>
      </c>
      <c r="B14" s="1081">
        <v>7609.5</v>
      </c>
      <c r="C14" s="1081">
        <v>6064.4</v>
      </c>
      <c r="D14" s="1081"/>
      <c r="E14" s="1081">
        <v>299.3</v>
      </c>
      <c r="F14" s="1047">
        <v>1245.8</v>
      </c>
      <c r="G14" s="2098"/>
      <c r="H14" s="2098"/>
    </row>
    <row r="15" spans="1:8" ht="35.25" customHeight="1">
      <c r="A15" s="1122" t="s">
        <v>558</v>
      </c>
      <c r="B15" s="1081">
        <v>5563.5</v>
      </c>
      <c r="C15" s="1081">
        <v>2515.4</v>
      </c>
      <c r="D15" s="1081">
        <v>458.6</v>
      </c>
      <c r="E15" s="1081">
        <v>1260.6000000000001</v>
      </c>
      <c r="F15" s="1047">
        <v>1328.9</v>
      </c>
      <c r="G15" s="2098"/>
      <c r="H15" s="2098"/>
    </row>
    <row r="16" spans="1:8" ht="35.25" customHeight="1">
      <c r="A16" s="1122" t="s">
        <v>672</v>
      </c>
      <c r="B16" s="1081">
        <v>3117.65</v>
      </c>
      <c r="C16" s="1081">
        <v>1157.1</v>
      </c>
      <c r="D16" s="1081">
        <v>1103.08</v>
      </c>
      <c r="E16" s="1081">
        <v>282.66999999999996</v>
      </c>
      <c r="F16" s="1047">
        <v>574.8</v>
      </c>
      <c r="G16" s="2098"/>
      <c r="H16" s="2098"/>
    </row>
    <row r="17" spans="1:8" ht="35.25" customHeight="1">
      <c r="A17" s="1122" t="s">
        <v>560</v>
      </c>
      <c r="B17" s="1081">
        <v>2936.1</v>
      </c>
      <c r="C17" s="1081">
        <v>1119.5</v>
      </c>
      <c r="D17" s="1081">
        <v>555.6</v>
      </c>
      <c r="E17" s="1081">
        <v>1234</v>
      </c>
      <c r="F17" s="1047">
        <v>27</v>
      </c>
      <c r="G17" s="2098"/>
      <c r="H17" s="2098"/>
    </row>
    <row r="18" spans="1:8" ht="35.25" customHeight="1">
      <c r="A18" s="1122" t="s">
        <v>561</v>
      </c>
      <c r="B18" s="1081">
        <v>3245.9</v>
      </c>
      <c r="C18" s="1081">
        <v>646.4</v>
      </c>
      <c r="D18" s="1081">
        <v>985.2</v>
      </c>
      <c r="E18" s="1081">
        <v>1614.3</v>
      </c>
      <c r="F18" s="1047"/>
      <c r="G18" s="2098"/>
      <c r="H18" s="2098"/>
    </row>
    <row r="19" spans="1:8" ht="35.25" customHeight="1">
      <c r="A19" s="1123" t="s">
        <v>562</v>
      </c>
      <c r="B19" s="1082">
        <v>2364.87</v>
      </c>
      <c r="C19" s="1082">
        <v>472.27000000000004</v>
      </c>
      <c r="D19" s="1082">
        <v>1454</v>
      </c>
      <c r="E19" s="1082">
        <v>438.6</v>
      </c>
      <c r="F19" s="1058"/>
      <c r="G19" s="2098"/>
      <c r="H19" s="2098"/>
    </row>
    <row r="20" spans="1:8" ht="35.25" customHeight="1">
      <c r="A20" s="2099"/>
      <c r="B20" s="2099"/>
      <c r="C20" s="2099"/>
      <c r="D20" s="2099"/>
      <c r="E20" s="2099"/>
      <c r="F20" s="2099"/>
      <c r="H20" s="2098"/>
    </row>
    <row r="21" spans="1:8" ht="35.25" customHeight="1">
      <c r="A21" s="786"/>
      <c r="B21" s="786"/>
      <c r="C21" s="786"/>
      <c r="D21" s="786"/>
      <c r="E21" s="786"/>
      <c r="F21" s="786"/>
      <c r="H21" s="2098"/>
    </row>
  </sheetData>
  <sheetProtection/>
  <mergeCells count="5">
    <mergeCell ref="A1:F1"/>
    <mergeCell ref="A20:F20"/>
    <mergeCell ref="A21:F21"/>
    <mergeCell ref="A3:A4"/>
    <mergeCell ref="B3:B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B8F9FD"/>
  </sheetPr>
  <dimension ref="A1:O16"/>
  <sheetViews>
    <sheetView zoomScaleSheetLayoutView="100" workbookViewId="0" topLeftCell="A1">
      <selection activeCell="M20" sqref="M20"/>
    </sheetView>
  </sheetViews>
  <sheetFormatPr defaultColWidth="9.00390625" defaultRowHeight="14.25"/>
  <cols>
    <col min="1" max="1" width="31.875" style="102" customWidth="1"/>
    <col min="2" max="3" width="9.875" style="102" customWidth="1"/>
    <col min="4" max="4" width="9.00390625" style="101" customWidth="1"/>
    <col min="5" max="254" width="9.00390625" style="102" customWidth="1"/>
  </cols>
  <sheetData>
    <row r="1" spans="1:15" s="102" customFormat="1" ht="33" customHeight="1">
      <c r="A1" s="6" t="s">
        <v>110</v>
      </c>
      <c r="B1" s="6"/>
      <c r="C1" s="6"/>
      <c r="D1" s="6"/>
      <c r="E1" s="6"/>
      <c r="F1" s="6"/>
      <c r="G1" s="6"/>
      <c r="H1" s="6"/>
      <c r="I1" s="6"/>
      <c r="J1" s="6"/>
      <c r="K1" s="6"/>
      <c r="L1" s="6"/>
      <c r="M1" s="6"/>
      <c r="N1" s="6"/>
      <c r="O1" s="6"/>
    </row>
    <row r="2" spans="4:15" s="102" customFormat="1" ht="27.75" customHeight="1">
      <c r="D2" s="101"/>
      <c r="O2" s="2077" t="s">
        <v>1001</v>
      </c>
    </row>
    <row r="3" spans="1:15" s="102" customFormat="1" ht="21" customHeight="1">
      <c r="A3" s="746" t="s">
        <v>514</v>
      </c>
      <c r="B3" s="747" t="s">
        <v>281</v>
      </c>
      <c r="C3" s="747" t="s">
        <v>282</v>
      </c>
      <c r="D3" s="747" t="s">
        <v>283</v>
      </c>
      <c r="E3" s="747" t="s">
        <v>284</v>
      </c>
      <c r="F3" s="747" t="s">
        <v>285</v>
      </c>
      <c r="G3" s="747" t="s">
        <v>286</v>
      </c>
      <c r="H3" s="747" t="s">
        <v>287</v>
      </c>
      <c r="I3" s="747" t="s">
        <v>288</v>
      </c>
      <c r="J3" s="747" t="s">
        <v>289</v>
      </c>
      <c r="K3" s="747" t="s">
        <v>290</v>
      </c>
      <c r="L3" s="747" t="s">
        <v>291</v>
      </c>
      <c r="M3" s="1929" t="s">
        <v>292</v>
      </c>
      <c r="N3" s="1929" t="s">
        <v>293</v>
      </c>
      <c r="O3" s="1929" t="s">
        <v>294</v>
      </c>
    </row>
    <row r="4" spans="1:15" s="102" customFormat="1" ht="21" customHeight="1">
      <c r="A4" s="1934" t="s">
        <v>1002</v>
      </c>
      <c r="B4" s="189">
        <v>159576</v>
      </c>
      <c r="C4" s="189">
        <v>165331</v>
      </c>
      <c r="D4" s="189">
        <v>154446</v>
      </c>
      <c r="E4" s="189">
        <v>165907</v>
      </c>
      <c r="F4" s="189">
        <v>159648</v>
      </c>
      <c r="G4" s="189">
        <v>157925</v>
      </c>
      <c r="H4" s="189">
        <v>154845</v>
      </c>
      <c r="I4" s="2084">
        <v>150826</v>
      </c>
      <c r="J4" s="2084">
        <v>141632</v>
      </c>
      <c r="K4" s="2084">
        <v>122242</v>
      </c>
      <c r="L4" s="2084">
        <v>114337</v>
      </c>
      <c r="M4" s="2084">
        <v>95544</v>
      </c>
      <c r="N4" s="2087">
        <v>66386.7</v>
      </c>
      <c r="O4" s="2087">
        <v>53774.8</v>
      </c>
    </row>
    <row r="5" spans="1:15" s="102" customFormat="1" ht="21" customHeight="1">
      <c r="A5" s="1938" t="s">
        <v>1003</v>
      </c>
      <c r="B5" s="191">
        <v>127742</v>
      </c>
      <c r="C5" s="191">
        <v>137303</v>
      </c>
      <c r="D5" s="191">
        <v>128445</v>
      </c>
      <c r="E5" s="191">
        <v>141202</v>
      </c>
      <c r="F5" s="191">
        <v>134850</v>
      </c>
      <c r="G5" s="191">
        <v>138537</v>
      </c>
      <c r="H5" s="191">
        <v>137443</v>
      </c>
      <c r="I5" s="1985">
        <v>134586</v>
      </c>
      <c r="J5" s="1985">
        <v>127114</v>
      </c>
      <c r="K5" s="1985">
        <v>109051</v>
      </c>
      <c r="L5" s="1985">
        <v>103483</v>
      </c>
      <c r="M5" s="1985">
        <v>87082</v>
      </c>
      <c r="N5" s="1986">
        <v>60266</v>
      </c>
      <c r="O5" s="1986">
        <v>49401.9</v>
      </c>
    </row>
    <row r="6" spans="1:15" s="102" customFormat="1" ht="21" customHeight="1">
      <c r="A6" s="2066" t="s">
        <v>1004</v>
      </c>
      <c r="B6" s="191">
        <v>29889</v>
      </c>
      <c r="C6" s="191">
        <v>33060</v>
      </c>
      <c r="D6" s="2082">
        <v>21838</v>
      </c>
      <c r="E6" s="1985">
        <v>33469</v>
      </c>
      <c r="F6" s="1985">
        <v>28472</v>
      </c>
      <c r="G6" s="1985">
        <v>29188</v>
      </c>
      <c r="H6" s="1985">
        <v>28034</v>
      </c>
      <c r="I6" s="1985">
        <v>24898</v>
      </c>
      <c r="J6" s="1985">
        <v>18843</v>
      </c>
      <c r="K6" s="1985">
        <v>13428</v>
      </c>
      <c r="L6" s="1985">
        <v>11011</v>
      </c>
      <c r="M6" s="1985">
        <v>7989</v>
      </c>
      <c r="N6" s="1986">
        <v>7139</v>
      </c>
      <c r="O6" s="1986">
        <v>6755.6</v>
      </c>
    </row>
    <row r="7" spans="1:15" s="102" customFormat="1" ht="21" customHeight="1">
      <c r="A7" s="1938" t="s">
        <v>1005</v>
      </c>
      <c r="B7" s="191">
        <v>91506</v>
      </c>
      <c r="C7" s="191">
        <v>96719</v>
      </c>
      <c r="D7" s="2082">
        <v>100121</v>
      </c>
      <c r="E7" s="1985">
        <v>102076</v>
      </c>
      <c r="F7" s="1985">
        <v>101733</v>
      </c>
      <c r="G7" s="1985">
        <v>104526</v>
      </c>
      <c r="H7" s="1985">
        <v>105208</v>
      </c>
      <c r="I7" s="1985">
        <v>104725</v>
      </c>
      <c r="J7" s="1985">
        <v>104220</v>
      </c>
      <c r="K7" s="1985">
        <v>91953</v>
      </c>
      <c r="L7" s="1985">
        <v>89170</v>
      </c>
      <c r="M7" s="1985">
        <v>76287</v>
      </c>
      <c r="N7" s="1986">
        <v>50815</v>
      </c>
      <c r="O7" s="1986">
        <v>40444.2</v>
      </c>
    </row>
    <row r="8" spans="1:15" s="102" customFormat="1" ht="21" customHeight="1">
      <c r="A8" s="1938" t="s">
        <v>1006</v>
      </c>
      <c r="B8" s="191">
        <v>28617</v>
      </c>
      <c r="C8" s="191">
        <v>25304</v>
      </c>
      <c r="D8" s="2082">
        <v>23266</v>
      </c>
      <c r="E8" s="1985">
        <v>22378</v>
      </c>
      <c r="F8" s="1985">
        <v>22648</v>
      </c>
      <c r="G8" s="1985">
        <v>17929</v>
      </c>
      <c r="H8" s="1985">
        <v>16148</v>
      </c>
      <c r="I8" s="1985">
        <v>15128</v>
      </c>
      <c r="J8" s="1985">
        <v>13464</v>
      </c>
      <c r="K8" s="1985">
        <v>12285</v>
      </c>
      <c r="L8" s="1985">
        <v>10070</v>
      </c>
      <c r="M8" s="1985">
        <v>7870</v>
      </c>
      <c r="N8" s="1986">
        <v>5899.7</v>
      </c>
      <c r="O8" s="1986">
        <v>4159.9</v>
      </c>
    </row>
    <row r="9" spans="1:15" s="102" customFormat="1" ht="21" customHeight="1">
      <c r="A9" s="1938" t="s">
        <v>1007</v>
      </c>
      <c r="B9" s="191">
        <v>3217</v>
      </c>
      <c r="C9" s="191">
        <v>2724</v>
      </c>
      <c r="D9" s="2082">
        <v>2735</v>
      </c>
      <c r="E9" s="1985">
        <v>2327</v>
      </c>
      <c r="F9" s="1985">
        <v>2150</v>
      </c>
      <c r="G9" s="1985">
        <v>1459</v>
      </c>
      <c r="H9" s="1985">
        <v>1254</v>
      </c>
      <c r="I9" s="1985">
        <v>1112</v>
      </c>
      <c r="J9" s="1985">
        <v>1054</v>
      </c>
      <c r="K9" s="1985">
        <v>906</v>
      </c>
      <c r="L9" s="1985">
        <v>784</v>
      </c>
      <c r="M9" s="1985">
        <v>592</v>
      </c>
      <c r="N9" s="1986">
        <v>221</v>
      </c>
      <c r="O9" s="1986">
        <v>213</v>
      </c>
    </row>
    <row r="10" spans="1:15" s="102" customFormat="1" ht="21" customHeight="1">
      <c r="A10" s="1934" t="s">
        <v>1008</v>
      </c>
      <c r="B10" s="189">
        <v>23071</v>
      </c>
      <c r="C10" s="189">
        <v>18229</v>
      </c>
      <c r="D10" s="2083">
        <v>14459</v>
      </c>
      <c r="E10" s="2084">
        <v>14057</v>
      </c>
      <c r="F10" s="2084">
        <v>11084</v>
      </c>
      <c r="G10" s="2084">
        <v>8648</v>
      </c>
      <c r="H10" s="2084">
        <v>6703</v>
      </c>
      <c r="I10" s="2084">
        <v>5312</v>
      </c>
      <c r="J10" s="2084">
        <v>5310</v>
      </c>
      <c r="K10" s="2084">
        <v>7865</v>
      </c>
      <c r="L10" s="2084">
        <v>6471</v>
      </c>
      <c r="M10" s="2084">
        <v>7754</v>
      </c>
      <c r="N10" s="2087">
        <v>11724.6</v>
      </c>
      <c r="O10" s="2087">
        <v>10911.7</v>
      </c>
    </row>
    <row r="11" spans="1:15" s="102" customFormat="1" ht="21" customHeight="1">
      <c r="A11" s="1938" t="s">
        <v>1009</v>
      </c>
      <c r="B11" s="191">
        <v>14962</v>
      </c>
      <c r="C11" s="191">
        <v>12373</v>
      </c>
      <c r="D11" s="2082">
        <v>10316</v>
      </c>
      <c r="E11" s="1985">
        <v>9914</v>
      </c>
      <c r="F11" s="1985">
        <v>8589</v>
      </c>
      <c r="G11" s="1985">
        <v>6388</v>
      </c>
      <c r="H11" s="1985">
        <v>5279</v>
      </c>
      <c r="I11" s="1985">
        <v>3777</v>
      </c>
      <c r="J11" s="1985">
        <v>3654</v>
      </c>
      <c r="K11" s="1985">
        <v>3424</v>
      </c>
      <c r="L11" s="1985">
        <v>2654</v>
      </c>
      <c r="M11" s="1985">
        <v>2529</v>
      </c>
      <c r="N11" s="1986">
        <v>3690.9</v>
      </c>
      <c r="O11" s="1986">
        <v>3885.2</v>
      </c>
    </row>
    <row r="12" spans="1:15" s="102" customFormat="1" ht="21" customHeight="1">
      <c r="A12" s="1938" t="s">
        <v>1010</v>
      </c>
      <c r="B12" s="191">
        <v>8074</v>
      </c>
      <c r="C12" s="191">
        <v>5853</v>
      </c>
      <c r="D12" s="2082">
        <v>4140</v>
      </c>
      <c r="E12" s="1985">
        <v>4140</v>
      </c>
      <c r="F12" s="1985">
        <v>2492</v>
      </c>
      <c r="G12" s="1985">
        <v>2040</v>
      </c>
      <c r="H12" s="1985">
        <v>1404</v>
      </c>
      <c r="I12" s="1985">
        <v>1520</v>
      </c>
      <c r="J12" s="1985">
        <v>1646</v>
      </c>
      <c r="K12" s="1985">
        <v>4431</v>
      </c>
      <c r="L12" s="1985">
        <v>3810</v>
      </c>
      <c r="M12" s="1985">
        <v>5220</v>
      </c>
      <c r="N12" s="1986">
        <v>8028.7</v>
      </c>
      <c r="O12" s="1986">
        <v>7024.5</v>
      </c>
    </row>
    <row r="13" spans="1:15" s="102" customFormat="1" ht="21" customHeight="1">
      <c r="A13" s="1934" t="s">
        <v>1011</v>
      </c>
      <c r="B13" s="2068" t="s">
        <v>306</v>
      </c>
      <c r="C13" s="2068" t="s">
        <v>306</v>
      </c>
      <c r="D13" s="2068" t="s">
        <v>306</v>
      </c>
      <c r="E13" s="2084">
        <v>19171</v>
      </c>
      <c r="F13" s="2084">
        <v>21966</v>
      </c>
      <c r="G13" s="2084">
        <v>24371</v>
      </c>
      <c r="H13" s="2084">
        <v>22021</v>
      </c>
      <c r="I13" s="2084">
        <v>20628</v>
      </c>
      <c r="J13" s="2084">
        <v>19955</v>
      </c>
      <c r="K13" s="2084">
        <v>19842</v>
      </c>
      <c r="L13" s="2084">
        <v>18347</v>
      </c>
      <c r="M13" s="2084">
        <v>18236</v>
      </c>
      <c r="N13" s="2087">
        <v>24406.5</v>
      </c>
      <c r="O13" s="2087">
        <v>16178.3</v>
      </c>
    </row>
    <row r="14" spans="1:15" s="102" customFormat="1" ht="21" customHeight="1">
      <c r="A14" s="1938" t="s">
        <v>1012</v>
      </c>
      <c r="B14" s="191">
        <v>16328</v>
      </c>
      <c r="C14" s="191">
        <v>14234</v>
      </c>
      <c r="D14" s="2082">
        <v>13564</v>
      </c>
      <c r="E14" s="1985">
        <v>16623</v>
      </c>
      <c r="F14" s="1985">
        <v>18357</v>
      </c>
      <c r="G14" s="1985">
        <v>19061</v>
      </c>
      <c r="H14" s="1985">
        <v>18978</v>
      </c>
      <c r="I14" s="1985">
        <v>17412</v>
      </c>
      <c r="J14" s="1985">
        <v>16730</v>
      </c>
      <c r="K14" s="1985">
        <v>15136</v>
      </c>
      <c r="L14" s="1985">
        <v>14325</v>
      </c>
      <c r="M14" s="1985">
        <v>12617</v>
      </c>
      <c r="N14" s="1986">
        <v>11384.8</v>
      </c>
      <c r="O14" s="1986">
        <v>9655.7</v>
      </c>
    </row>
    <row r="15" spans="1:15" s="102" customFormat="1" ht="21" customHeight="1">
      <c r="A15" s="1938" t="s">
        <v>1013</v>
      </c>
      <c r="B15" s="191">
        <v>54</v>
      </c>
      <c r="C15" s="191">
        <v>453</v>
      </c>
      <c r="D15" s="2082">
        <v>160</v>
      </c>
      <c r="E15" s="1985">
        <v>215</v>
      </c>
      <c r="F15" s="1985">
        <v>577</v>
      </c>
      <c r="G15" s="1985">
        <v>684</v>
      </c>
      <c r="H15" s="1985">
        <v>329</v>
      </c>
      <c r="I15" s="1985">
        <v>378</v>
      </c>
      <c r="J15" s="1985">
        <v>408</v>
      </c>
      <c r="K15" s="1985">
        <v>352</v>
      </c>
      <c r="L15" s="1985">
        <v>234</v>
      </c>
      <c r="M15" s="1985">
        <v>255</v>
      </c>
      <c r="N15" s="1986">
        <v>231.2</v>
      </c>
      <c r="O15" s="1986">
        <v>176.9</v>
      </c>
    </row>
    <row r="16" spans="1:15" s="102" customFormat="1" ht="21" customHeight="1">
      <c r="A16" s="1940" t="s">
        <v>1014</v>
      </c>
      <c r="B16" s="183">
        <v>247</v>
      </c>
      <c r="C16" s="183">
        <v>324</v>
      </c>
      <c r="D16" s="2085">
        <v>522</v>
      </c>
      <c r="E16" s="2086">
        <v>1553</v>
      </c>
      <c r="F16" s="2086">
        <v>492</v>
      </c>
      <c r="G16" s="2086">
        <v>1551</v>
      </c>
      <c r="H16" s="2086">
        <v>1711</v>
      </c>
      <c r="I16" s="2086">
        <v>1832</v>
      </c>
      <c r="J16" s="2086">
        <v>1661</v>
      </c>
      <c r="K16" s="2086">
        <v>1507</v>
      </c>
      <c r="L16" s="2086">
        <v>1729</v>
      </c>
      <c r="M16" s="2086">
        <v>1653</v>
      </c>
      <c r="N16" s="2088">
        <v>3866.7</v>
      </c>
      <c r="O16" s="2088">
        <v>3004.7</v>
      </c>
    </row>
  </sheetData>
  <sheetProtection/>
  <mergeCells count="1">
    <mergeCell ref="A1:O1"/>
  </mergeCells>
  <printOptions/>
  <pageMargins left="0.75" right="0.75" top="1" bottom="1" header="0.51" footer="0.5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B8F9FD"/>
  </sheetPr>
  <dimension ref="A1:O16"/>
  <sheetViews>
    <sheetView zoomScaleSheetLayoutView="100" workbookViewId="0" topLeftCell="A1">
      <selection activeCell="O4" sqref="O4"/>
    </sheetView>
  </sheetViews>
  <sheetFormatPr defaultColWidth="9.00390625" defaultRowHeight="14.25"/>
  <cols>
    <col min="1" max="1" width="31.875" style="102" customWidth="1"/>
    <col min="2" max="3" width="9.875" style="102" customWidth="1"/>
    <col min="4" max="4" width="9.00390625" style="101" customWidth="1"/>
    <col min="5" max="15" width="9.00390625" style="102" customWidth="1"/>
    <col min="16" max="16" width="12.00390625" style="102" bestFit="1" customWidth="1"/>
    <col min="17" max="254" width="9.00390625" style="102" customWidth="1"/>
  </cols>
  <sheetData>
    <row r="1" spans="1:14" s="102" customFormat="1" ht="33" customHeight="1">
      <c r="A1" s="6" t="s">
        <v>111</v>
      </c>
      <c r="B1" s="6"/>
      <c r="C1" s="6"/>
      <c r="D1" s="6"/>
      <c r="E1" s="6"/>
      <c r="F1" s="6"/>
      <c r="G1" s="6"/>
      <c r="H1" s="6"/>
      <c r="I1" s="6"/>
      <c r="J1" s="6"/>
      <c r="K1" s="6"/>
      <c r="L1" s="6"/>
      <c r="M1" s="6"/>
      <c r="N1" s="6"/>
    </row>
    <row r="2" spans="4:15" s="102" customFormat="1" ht="24" customHeight="1">
      <c r="D2" s="101"/>
      <c r="O2" s="2077" t="s">
        <v>1015</v>
      </c>
    </row>
    <row r="3" spans="1:15" s="102" customFormat="1" ht="21" customHeight="1">
      <c r="A3" s="746" t="s">
        <v>514</v>
      </c>
      <c r="B3" s="747" t="s">
        <v>281</v>
      </c>
      <c r="C3" s="747" t="s">
        <v>282</v>
      </c>
      <c r="D3" s="747" t="s">
        <v>283</v>
      </c>
      <c r="E3" s="747" t="s">
        <v>284</v>
      </c>
      <c r="F3" s="747" t="s">
        <v>285</v>
      </c>
      <c r="G3" s="747" t="s">
        <v>286</v>
      </c>
      <c r="H3" s="747" t="s">
        <v>287</v>
      </c>
      <c r="I3" s="747" t="s">
        <v>288</v>
      </c>
      <c r="J3" s="747" t="s">
        <v>289</v>
      </c>
      <c r="K3" s="747" t="s">
        <v>290</v>
      </c>
      <c r="L3" s="747" t="s">
        <v>291</v>
      </c>
      <c r="M3" s="1929" t="s">
        <v>292</v>
      </c>
      <c r="N3" s="1929" t="s">
        <v>293</v>
      </c>
      <c r="O3" s="1929" t="s">
        <v>294</v>
      </c>
    </row>
    <row r="4" spans="1:15" s="102" customFormat="1" ht="21" customHeight="1">
      <c r="A4" s="2067" t="s">
        <v>1002</v>
      </c>
      <c r="B4" s="2068">
        <v>48180</v>
      </c>
      <c r="C4" s="2068">
        <v>51695</v>
      </c>
      <c r="D4" s="2068">
        <v>47477</v>
      </c>
      <c r="E4" s="2068">
        <v>61656</v>
      </c>
      <c r="F4" s="2068">
        <v>52752.2</v>
      </c>
      <c r="G4" s="2068">
        <v>52101.2</v>
      </c>
      <c r="H4" s="2068">
        <v>60072.3</v>
      </c>
      <c r="I4" s="2068">
        <v>57429.8</v>
      </c>
      <c r="J4" s="2068">
        <v>49097.9</v>
      </c>
      <c r="K4" s="2068">
        <v>30647.4</v>
      </c>
      <c r="L4" s="2068">
        <v>45059.99999999999</v>
      </c>
      <c r="M4" s="2068">
        <v>37361.26</v>
      </c>
      <c r="N4" s="2078">
        <v>25961.000000000004</v>
      </c>
      <c r="O4" s="2078">
        <v>19265.56</v>
      </c>
    </row>
    <row r="5" spans="1:15" s="102" customFormat="1" ht="21" customHeight="1">
      <c r="A5" s="2069" t="s">
        <v>1003</v>
      </c>
      <c r="B5" s="2070">
        <v>43138</v>
      </c>
      <c r="C5" s="2070">
        <v>47249</v>
      </c>
      <c r="D5" s="2070">
        <v>44137</v>
      </c>
      <c r="E5" s="2070">
        <v>57598</v>
      </c>
      <c r="F5" s="2070">
        <v>49727.899999999994</v>
      </c>
      <c r="G5" s="2070">
        <v>49441.2</v>
      </c>
      <c r="H5" s="2070">
        <v>57354.8</v>
      </c>
      <c r="I5" s="2070">
        <v>55127.2</v>
      </c>
      <c r="J5" s="2070">
        <v>46916.6</v>
      </c>
      <c r="K5" s="2070">
        <v>29942.7</v>
      </c>
      <c r="L5" s="2070">
        <v>42754.8</v>
      </c>
      <c r="M5" s="2070">
        <v>36192.7</v>
      </c>
      <c r="N5" s="2079">
        <v>24902.300000000003</v>
      </c>
      <c r="O5" s="2079">
        <v>18536.8</v>
      </c>
    </row>
    <row r="6" spans="1:15" s="102" customFormat="1" ht="21" customHeight="1">
      <c r="A6" s="2071" t="s">
        <v>1004</v>
      </c>
      <c r="B6" s="2070">
        <v>9235</v>
      </c>
      <c r="C6" s="2070">
        <v>9366</v>
      </c>
      <c r="D6" s="2070">
        <v>6451</v>
      </c>
      <c r="E6" s="2070">
        <v>10284</v>
      </c>
      <c r="F6" s="2070">
        <v>8238.7</v>
      </c>
      <c r="G6" s="2070">
        <v>7182.6</v>
      </c>
      <c r="H6" s="2070">
        <v>7607.5</v>
      </c>
      <c r="I6" s="2070">
        <v>7202.7</v>
      </c>
      <c r="J6" s="2070">
        <v>5204.1</v>
      </c>
      <c r="K6" s="2070">
        <v>4031.8</v>
      </c>
      <c r="L6" s="2070">
        <v>3033.7</v>
      </c>
      <c r="M6" s="2070">
        <v>2287.6</v>
      </c>
      <c r="N6" s="2079">
        <v>1899.9</v>
      </c>
      <c r="O6" s="2079">
        <v>2006.2</v>
      </c>
    </row>
    <row r="7" spans="1:15" s="102" customFormat="1" ht="21" customHeight="1">
      <c r="A7" s="2069" t="s">
        <v>1005</v>
      </c>
      <c r="B7" s="2070">
        <v>32818</v>
      </c>
      <c r="C7" s="2070">
        <v>36769</v>
      </c>
      <c r="D7" s="2070">
        <v>36898</v>
      </c>
      <c r="E7" s="2070">
        <v>46335</v>
      </c>
      <c r="F7" s="2070">
        <v>40807.4</v>
      </c>
      <c r="G7" s="2070">
        <v>41490.6</v>
      </c>
      <c r="H7" s="2070">
        <v>49014.3</v>
      </c>
      <c r="I7" s="2070">
        <v>47028.9</v>
      </c>
      <c r="J7" s="2070">
        <v>41037.7</v>
      </c>
      <c r="K7" s="2070">
        <v>25708.2</v>
      </c>
      <c r="L7" s="2070">
        <v>39218.7</v>
      </c>
      <c r="M7" s="2070">
        <v>33470.2</v>
      </c>
      <c r="N7" s="2079">
        <v>22574.4</v>
      </c>
      <c r="O7" s="2079">
        <v>16181.52</v>
      </c>
    </row>
    <row r="8" spans="1:15" s="102" customFormat="1" ht="21" customHeight="1">
      <c r="A8" s="2069" t="s">
        <v>1006</v>
      </c>
      <c r="B8" s="2070">
        <v>3973</v>
      </c>
      <c r="C8" s="2070">
        <v>3391</v>
      </c>
      <c r="D8" s="2070">
        <v>2474</v>
      </c>
      <c r="E8" s="2070">
        <v>3166</v>
      </c>
      <c r="F8" s="2070">
        <v>2365.1</v>
      </c>
      <c r="G8" s="2070">
        <v>2167.5</v>
      </c>
      <c r="H8" s="2070">
        <v>2309.1</v>
      </c>
      <c r="I8" s="2070">
        <v>1927.2</v>
      </c>
      <c r="J8" s="2070">
        <v>1839.4</v>
      </c>
      <c r="K8" s="2070">
        <v>541.6</v>
      </c>
      <c r="L8" s="2070">
        <v>1155.7</v>
      </c>
      <c r="M8" s="2070">
        <v>973.3</v>
      </c>
      <c r="N8" s="2079">
        <v>762.5</v>
      </c>
      <c r="O8" s="2079">
        <v>491.75</v>
      </c>
    </row>
    <row r="9" spans="1:15" s="102" customFormat="1" ht="21" customHeight="1">
      <c r="A9" s="2069" t="s">
        <v>1007</v>
      </c>
      <c r="B9" s="2070">
        <v>1070</v>
      </c>
      <c r="C9" s="2070">
        <v>1055</v>
      </c>
      <c r="D9" s="2070">
        <v>866</v>
      </c>
      <c r="E9" s="2070">
        <v>892</v>
      </c>
      <c r="F9" s="2070">
        <v>659.2</v>
      </c>
      <c r="G9" s="2070">
        <v>492.5</v>
      </c>
      <c r="H9" s="2070">
        <v>408.4</v>
      </c>
      <c r="I9" s="2070">
        <v>375.4</v>
      </c>
      <c r="J9" s="2070">
        <v>341.9</v>
      </c>
      <c r="K9" s="2070">
        <v>163.1</v>
      </c>
      <c r="L9" s="2070">
        <v>1149.5</v>
      </c>
      <c r="M9" s="2070">
        <v>976.3</v>
      </c>
      <c r="N9" s="2079">
        <v>296.2</v>
      </c>
      <c r="O9" s="2079">
        <v>237</v>
      </c>
    </row>
    <row r="10" spans="1:15" s="102" customFormat="1" ht="21" customHeight="1">
      <c r="A10" s="2067" t="s">
        <v>1008</v>
      </c>
      <c r="B10" s="2068">
        <v>3815</v>
      </c>
      <c r="C10" s="2068">
        <v>3070</v>
      </c>
      <c r="D10" s="2068">
        <v>2887</v>
      </c>
      <c r="E10" s="2068">
        <v>2544</v>
      </c>
      <c r="F10" s="2068">
        <v>1841.6</v>
      </c>
      <c r="G10" s="2068">
        <v>1385.4</v>
      </c>
      <c r="H10" s="2068">
        <v>1159.4</v>
      </c>
      <c r="I10" s="2068">
        <v>793.6</v>
      </c>
      <c r="J10" s="2068">
        <v>803.5999999999999</v>
      </c>
      <c r="K10" s="2068">
        <v>832.1</v>
      </c>
      <c r="L10" s="2068">
        <v>571.7</v>
      </c>
      <c r="M10" s="2068">
        <v>674.2</v>
      </c>
      <c r="N10" s="2078">
        <v>671.9</v>
      </c>
      <c r="O10" s="2078">
        <v>797.3</v>
      </c>
    </row>
    <row r="11" spans="1:15" s="102" customFormat="1" ht="21" customHeight="1">
      <c r="A11" s="2069" t="s">
        <v>1009</v>
      </c>
      <c r="B11" s="2070">
        <v>3219</v>
      </c>
      <c r="C11" s="2070">
        <v>2618</v>
      </c>
      <c r="D11" s="2072">
        <v>2348</v>
      </c>
      <c r="E11" s="2070">
        <v>2029</v>
      </c>
      <c r="F11" s="2070">
        <v>1693.9</v>
      </c>
      <c r="G11" s="2070">
        <v>1309.5</v>
      </c>
      <c r="H11" s="2070">
        <v>1111.2</v>
      </c>
      <c r="I11" s="2070">
        <v>727.8</v>
      </c>
      <c r="J11" s="2070">
        <v>740.8</v>
      </c>
      <c r="K11" s="2070">
        <v>598.1</v>
      </c>
      <c r="L11" s="2070">
        <v>440.6</v>
      </c>
      <c r="M11" s="2070">
        <v>365</v>
      </c>
      <c r="N11" s="2079">
        <v>495.5</v>
      </c>
      <c r="O11" s="2079">
        <v>654.2</v>
      </c>
    </row>
    <row r="12" spans="1:15" s="102" customFormat="1" ht="21" customHeight="1">
      <c r="A12" s="2069" t="s">
        <v>1010</v>
      </c>
      <c r="B12" s="2070">
        <v>591</v>
      </c>
      <c r="C12" s="2070">
        <v>451</v>
      </c>
      <c r="D12" s="2072">
        <v>539</v>
      </c>
      <c r="E12" s="2070">
        <v>514</v>
      </c>
      <c r="F12" s="2070">
        <v>147.2</v>
      </c>
      <c r="G12" s="2070">
        <v>62.9</v>
      </c>
      <c r="H12" s="2070">
        <v>45.2</v>
      </c>
      <c r="I12" s="2070">
        <v>63.5</v>
      </c>
      <c r="J12" s="2070">
        <v>61.3</v>
      </c>
      <c r="K12" s="2070">
        <v>233.5</v>
      </c>
      <c r="L12" s="2070">
        <v>130.1</v>
      </c>
      <c r="M12" s="2070">
        <v>308.2</v>
      </c>
      <c r="N12" s="2079">
        <v>175.7</v>
      </c>
      <c r="O12" s="2079">
        <v>142.8</v>
      </c>
    </row>
    <row r="13" spans="1:15" s="102" customFormat="1" ht="21" customHeight="1">
      <c r="A13" s="2067" t="s">
        <v>1011</v>
      </c>
      <c r="B13" s="2070" t="s">
        <v>306</v>
      </c>
      <c r="C13" s="2070" t="s">
        <v>306</v>
      </c>
      <c r="D13" s="2070" t="s">
        <v>306</v>
      </c>
      <c r="E13" s="2070" t="s">
        <v>306</v>
      </c>
      <c r="F13" s="2070" t="s">
        <v>306</v>
      </c>
      <c r="G13" s="2070" t="s">
        <v>306</v>
      </c>
      <c r="H13" s="2070" t="s">
        <v>306</v>
      </c>
      <c r="I13" s="2070" t="s">
        <v>306</v>
      </c>
      <c r="J13" s="2070" t="s">
        <v>306</v>
      </c>
      <c r="K13" s="2070" t="s">
        <v>306</v>
      </c>
      <c r="L13" s="2070" t="s">
        <v>306</v>
      </c>
      <c r="M13" s="2070" t="s">
        <v>306</v>
      </c>
      <c r="N13" s="2080" t="s">
        <v>306</v>
      </c>
      <c r="O13" s="2080" t="s">
        <v>306</v>
      </c>
    </row>
    <row r="14" spans="1:15" s="102" customFormat="1" ht="21" customHeight="1">
      <c r="A14" s="2069" t="s">
        <v>1016</v>
      </c>
      <c r="B14" s="2070">
        <v>31708.7</v>
      </c>
      <c r="C14" s="2070">
        <v>28597.3</v>
      </c>
      <c r="D14" s="2072">
        <v>29188.7</v>
      </c>
      <c r="E14" s="2070">
        <v>31048</v>
      </c>
      <c r="F14" s="2070">
        <v>33513.9</v>
      </c>
      <c r="G14" s="2070">
        <v>35066.7</v>
      </c>
      <c r="H14" s="2070">
        <v>37569.6</v>
      </c>
      <c r="I14" s="2070">
        <v>37495.4</v>
      </c>
      <c r="J14" s="2070">
        <v>16730</v>
      </c>
      <c r="K14" s="2070">
        <v>32100.1</v>
      </c>
      <c r="L14" s="2070">
        <v>25964.1</v>
      </c>
      <c r="M14" s="2070">
        <v>22521.1</v>
      </c>
      <c r="N14" s="2079">
        <v>20194.1</v>
      </c>
      <c r="O14" s="2079">
        <v>17441.8</v>
      </c>
    </row>
    <row r="15" spans="1:15" s="102" customFormat="1" ht="21" customHeight="1">
      <c r="A15" s="2073" t="s">
        <v>1017</v>
      </c>
      <c r="B15" s="2074">
        <v>0.6</v>
      </c>
      <c r="C15" s="2074">
        <v>10</v>
      </c>
      <c r="D15" s="2075">
        <v>2.1</v>
      </c>
      <c r="E15" s="2074">
        <v>15.2</v>
      </c>
      <c r="F15" s="2074">
        <v>691.9</v>
      </c>
      <c r="G15" s="2074">
        <v>587.2</v>
      </c>
      <c r="H15" s="2074">
        <v>842.6</v>
      </c>
      <c r="I15" s="2074">
        <v>690.6</v>
      </c>
      <c r="J15" s="2074">
        <v>425</v>
      </c>
      <c r="K15" s="2074">
        <v>525.7</v>
      </c>
      <c r="L15" s="2074">
        <v>484.1</v>
      </c>
      <c r="M15" s="2074">
        <v>490.6</v>
      </c>
      <c r="N15" s="2081">
        <v>469.8</v>
      </c>
      <c r="O15" s="2081">
        <v>317.4</v>
      </c>
    </row>
    <row r="16" spans="1:14" ht="18" customHeight="1">
      <c r="A16" s="2076" t="s">
        <v>1018</v>
      </c>
      <c r="B16" s="2076"/>
      <c r="C16" s="2076"/>
      <c r="D16" s="2076"/>
      <c r="E16" s="2076"/>
      <c r="F16" s="2076"/>
      <c r="G16" s="2076"/>
      <c r="H16" s="2076"/>
      <c r="I16" s="2076"/>
      <c r="J16" s="2076"/>
      <c r="K16" s="2076"/>
      <c r="L16" s="2076"/>
      <c r="M16" s="2076"/>
      <c r="N16" s="2076"/>
    </row>
  </sheetData>
  <sheetProtection/>
  <mergeCells count="2">
    <mergeCell ref="A1:N1"/>
    <mergeCell ref="A16:N16"/>
  </mergeCells>
  <printOptions/>
  <pageMargins left="0.75" right="0.75" top="1" bottom="1" header="0.51" footer="0.51"/>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tabColor indexed="41"/>
  </sheetPr>
  <dimension ref="A1:E19"/>
  <sheetViews>
    <sheetView workbookViewId="0" topLeftCell="A1">
      <selection activeCell="A12" sqref="A12:IV12"/>
    </sheetView>
  </sheetViews>
  <sheetFormatPr defaultColWidth="9.00390625" defaultRowHeight="14.25"/>
  <cols>
    <col min="1" max="1" width="31.875" style="102" customWidth="1"/>
    <col min="2" max="5" width="9.875" style="102" customWidth="1"/>
    <col min="6" max="6" width="9.00390625" style="101" customWidth="1"/>
    <col min="7" max="16384" width="9.00390625" style="102" customWidth="1"/>
  </cols>
  <sheetData>
    <row r="1" spans="1:5" ht="33" customHeight="1">
      <c r="A1" s="6" t="s">
        <v>112</v>
      </c>
      <c r="B1" s="6"/>
      <c r="C1" s="6"/>
      <c r="D1" s="6"/>
      <c r="E1" s="6"/>
    </row>
    <row r="3" spans="1:5" ht="21" customHeight="1">
      <c r="A3" s="2065" t="s">
        <v>514</v>
      </c>
      <c r="B3" s="2049" t="s">
        <v>1019</v>
      </c>
      <c r="C3" s="2049"/>
      <c r="D3" s="2049" t="s">
        <v>1020</v>
      </c>
      <c r="E3" s="2050"/>
    </row>
    <row r="4" spans="1:5" ht="21" customHeight="1">
      <c r="A4" s="2065"/>
      <c r="B4" s="2049" t="s">
        <v>294</v>
      </c>
      <c r="C4" s="2049" t="s">
        <v>293</v>
      </c>
      <c r="D4" s="2049" t="s">
        <v>294</v>
      </c>
      <c r="E4" s="2050" t="s">
        <v>293</v>
      </c>
    </row>
    <row r="5" spans="1:5" ht="21" customHeight="1">
      <c r="A5" s="1934" t="s">
        <v>1002</v>
      </c>
      <c r="B5" s="191">
        <v>53774.8</v>
      </c>
      <c r="C5" s="191">
        <v>66386.7</v>
      </c>
      <c r="D5" s="191">
        <v>19265.56</v>
      </c>
      <c r="E5" s="192">
        <v>25961.000000000004</v>
      </c>
    </row>
    <row r="6" spans="1:5" ht="21" customHeight="1">
      <c r="A6" s="1938" t="s">
        <v>1003</v>
      </c>
      <c r="B6" s="191">
        <v>49401.9</v>
      </c>
      <c r="C6" s="191">
        <v>60266</v>
      </c>
      <c r="D6" s="191">
        <v>18536.8</v>
      </c>
      <c r="E6" s="192">
        <v>24902.300000000003</v>
      </c>
    </row>
    <row r="7" spans="1:5" ht="21" customHeight="1">
      <c r="A7" s="2066" t="s">
        <v>1004</v>
      </c>
      <c r="B7" s="191">
        <v>6755.6</v>
      </c>
      <c r="C7" s="191">
        <v>7139</v>
      </c>
      <c r="D7" s="191">
        <v>2006.2</v>
      </c>
      <c r="E7" s="192">
        <v>1899.9</v>
      </c>
    </row>
    <row r="8" spans="1:5" ht="21" customHeight="1">
      <c r="A8" s="1938" t="s">
        <v>1005</v>
      </c>
      <c r="B8" s="191">
        <v>40444.2</v>
      </c>
      <c r="C8" s="191">
        <v>50815</v>
      </c>
      <c r="D8" s="191">
        <v>16181.52</v>
      </c>
      <c r="E8" s="192">
        <v>22574.4</v>
      </c>
    </row>
    <row r="9" spans="1:5" ht="21" customHeight="1">
      <c r="A9" s="1938" t="s">
        <v>1006</v>
      </c>
      <c r="B9" s="191">
        <v>4159.9</v>
      </c>
      <c r="C9" s="191">
        <v>5899.7</v>
      </c>
      <c r="D9" s="191">
        <v>491.75</v>
      </c>
      <c r="E9" s="192">
        <v>762.5</v>
      </c>
    </row>
    <row r="10" spans="1:5" ht="21" customHeight="1">
      <c r="A10" s="1938" t="s">
        <v>1007</v>
      </c>
      <c r="B10" s="191">
        <v>213</v>
      </c>
      <c r="C10" s="191">
        <v>221</v>
      </c>
      <c r="D10" s="191">
        <v>237</v>
      </c>
      <c r="E10" s="192">
        <v>296.2</v>
      </c>
    </row>
    <row r="11" spans="1:5" ht="21" customHeight="1">
      <c r="A11" s="1934" t="s">
        <v>1008</v>
      </c>
      <c r="B11" s="191">
        <v>10911.7</v>
      </c>
      <c r="C11" s="191">
        <v>11724.6</v>
      </c>
      <c r="D11" s="191">
        <v>797.3</v>
      </c>
      <c r="E11" s="192">
        <v>671.9</v>
      </c>
    </row>
    <row r="12" spans="1:5" ht="21" customHeight="1">
      <c r="A12" s="1938" t="s">
        <v>1009</v>
      </c>
      <c r="B12" s="191">
        <v>3885.2</v>
      </c>
      <c r="C12" s="191">
        <v>3690.9</v>
      </c>
      <c r="D12" s="191">
        <v>654.2</v>
      </c>
      <c r="E12" s="192">
        <v>495.5</v>
      </c>
    </row>
    <row r="13" spans="1:5" ht="21" customHeight="1">
      <c r="A13" s="1938" t="s">
        <v>1010</v>
      </c>
      <c r="B13" s="191">
        <v>7024.5</v>
      </c>
      <c r="C13" s="191">
        <v>8028.7</v>
      </c>
      <c r="D13" s="191">
        <v>142.8</v>
      </c>
      <c r="E13" s="192">
        <v>175.7</v>
      </c>
    </row>
    <row r="14" spans="1:5" ht="21" customHeight="1">
      <c r="A14" s="1934" t="s">
        <v>1011</v>
      </c>
      <c r="B14" s="191">
        <v>16178.3</v>
      </c>
      <c r="C14" s="191">
        <v>24406.5</v>
      </c>
      <c r="D14" s="192" t="s">
        <v>306</v>
      </c>
      <c r="E14" s="192" t="s">
        <v>306</v>
      </c>
    </row>
    <row r="15" spans="1:5" ht="21" customHeight="1">
      <c r="A15" s="1938" t="s">
        <v>1012</v>
      </c>
      <c r="B15" s="191">
        <v>9655.7</v>
      </c>
      <c r="C15" s="191">
        <v>11384.8</v>
      </c>
      <c r="D15" s="191">
        <v>17441.8</v>
      </c>
      <c r="E15" s="192">
        <v>20194.1</v>
      </c>
    </row>
    <row r="16" spans="1:5" ht="21" customHeight="1">
      <c r="A16" s="1938" t="s">
        <v>1013</v>
      </c>
      <c r="B16" s="191">
        <v>176.9</v>
      </c>
      <c r="C16" s="191">
        <v>231.2</v>
      </c>
      <c r="D16" s="191">
        <v>317.4</v>
      </c>
      <c r="E16" s="192">
        <v>469.8</v>
      </c>
    </row>
    <row r="17" spans="1:5" ht="21" customHeight="1">
      <c r="A17" s="1938" t="s">
        <v>1021</v>
      </c>
      <c r="B17" s="191">
        <v>1609</v>
      </c>
      <c r="C17" s="191">
        <v>1689</v>
      </c>
      <c r="D17" s="192" t="s">
        <v>306</v>
      </c>
      <c r="E17" s="192" t="s">
        <v>306</v>
      </c>
    </row>
    <row r="18" spans="1:5" ht="21" customHeight="1">
      <c r="A18" s="1938" t="s">
        <v>1014</v>
      </c>
      <c r="B18" s="191">
        <v>3004.7</v>
      </c>
      <c r="C18" s="191">
        <v>3866.7</v>
      </c>
      <c r="D18" s="192" t="s">
        <v>306</v>
      </c>
      <c r="E18" s="192" t="s">
        <v>306</v>
      </c>
    </row>
    <row r="19" spans="1:5" ht="21" customHeight="1">
      <c r="A19" s="1940" t="s">
        <v>1022</v>
      </c>
      <c r="B19" s="183">
        <v>230</v>
      </c>
      <c r="C19" s="183">
        <v>250</v>
      </c>
      <c r="D19" s="184" t="s">
        <v>306</v>
      </c>
      <c r="E19" s="184" t="s">
        <v>306</v>
      </c>
    </row>
  </sheetData>
  <sheetProtection/>
  <mergeCells count="4">
    <mergeCell ref="A1:E1"/>
    <mergeCell ref="B3:C3"/>
    <mergeCell ref="D3:E3"/>
    <mergeCell ref="A3:A4"/>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indexed="41"/>
  </sheetPr>
  <dimension ref="A1:E19"/>
  <sheetViews>
    <sheetView workbookViewId="0" topLeftCell="A1">
      <selection activeCell="H16" sqref="H16"/>
    </sheetView>
  </sheetViews>
  <sheetFormatPr defaultColWidth="9.00390625" defaultRowHeight="14.25"/>
  <cols>
    <col min="1" max="1" width="32.125" style="102" customWidth="1"/>
    <col min="2" max="3" width="11.625" style="102" bestFit="1" customWidth="1"/>
    <col min="4" max="5" width="10.50390625" style="102" bestFit="1" customWidth="1"/>
    <col min="6" max="6" width="9.00390625" style="269" customWidth="1"/>
    <col min="7" max="16384" width="9.00390625" style="102" customWidth="1"/>
  </cols>
  <sheetData>
    <row r="1" spans="1:5" ht="20.25">
      <c r="A1" s="1133" t="s">
        <v>113</v>
      </c>
      <c r="B1" s="1133"/>
      <c r="C1" s="1133"/>
      <c r="D1" s="1133"/>
      <c r="E1" s="1133"/>
    </row>
    <row r="2" ht="13.5"/>
    <row r="3" spans="1:5" ht="23.25" customHeight="1">
      <c r="A3" s="2052" t="s">
        <v>514</v>
      </c>
      <c r="B3" s="1723" t="s">
        <v>1019</v>
      </c>
      <c r="C3" s="1723"/>
      <c r="D3" s="1723" t="s">
        <v>1020</v>
      </c>
      <c r="E3" s="804"/>
    </row>
    <row r="4" spans="1:5" ht="23.25" customHeight="1">
      <c r="A4" s="1749"/>
      <c r="B4" s="2049" t="s">
        <v>294</v>
      </c>
      <c r="C4" s="2049" t="s">
        <v>293</v>
      </c>
      <c r="D4" s="2049" t="s">
        <v>294</v>
      </c>
      <c r="E4" s="2050" t="s">
        <v>293</v>
      </c>
    </row>
    <row r="5" spans="1:5" ht="23.25" customHeight="1">
      <c r="A5" s="2053" t="s">
        <v>468</v>
      </c>
      <c r="B5" s="2054">
        <v>54175.8</v>
      </c>
      <c r="C5" s="2054">
        <v>66386.7</v>
      </c>
      <c r="D5" s="292">
        <v>19265.560000000005</v>
      </c>
      <c r="E5" s="2055">
        <v>25961.000000000004</v>
      </c>
    </row>
    <row r="6" spans="1:5" ht="23.25" customHeight="1">
      <c r="A6" s="2056" t="s">
        <v>1003</v>
      </c>
      <c r="B6" s="2057">
        <v>49802.899999999994</v>
      </c>
      <c r="C6" s="2057">
        <v>60266</v>
      </c>
      <c r="D6" s="2057">
        <v>18536.810000000005</v>
      </c>
      <c r="E6" s="1736">
        <v>24902.300000000003</v>
      </c>
    </row>
    <row r="7" spans="1:5" ht="23.25" customHeight="1">
      <c r="A7" s="836" t="s">
        <v>1023</v>
      </c>
      <c r="B7" s="2058"/>
      <c r="C7" s="2058">
        <v>2</v>
      </c>
      <c r="D7" s="2058"/>
      <c r="E7" s="1149"/>
    </row>
    <row r="8" spans="1:5" ht="23.25" customHeight="1">
      <c r="A8" s="836" t="s">
        <v>1024</v>
      </c>
      <c r="B8" s="2058">
        <v>6953.6</v>
      </c>
      <c r="C8" s="2058">
        <v>7475</v>
      </c>
      <c r="D8" s="2058">
        <v>2006.2</v>
      </c>
      <c r="E8" s="1149">
        <v>1993.3</v>
      </c>
    </row>
    <row r="9" spans="1:5" ht="23.25" customHeight="1">
      <c r="A9" s="836" t="s">
        <v>1025</v>
      </c>
      <c r="B9" s="2058">
        <v>6953.6</v>
      </c>
      <c r="C9" s="2058">
        <v>7139</v>
      </c>
      <c r="D9" s="2058">
        <v>2006.2</v>
      </c>
      <c r="E9" s="1149">
        <v>1899.9</v>
      </c>
    </row>
    <row r="10" spans="1:5" ht="23.25" customHeight="1">
      <c r="A10" s="836" t="s">
        <v>1026</v>
      </c>
      <c r="B10" s="2058"/>
      <c r="C10" s="2058">
        <v>336</v>
      </c>
      <c r="D10" s="2058"/>
      <c r="E10" s="1149">
        <v>93.4</v>
      </c>
    </row>
    <row r="11" spans="1:5" ht="23.25" customHeight="1">
      <c r="A11" s="836" t="s">
        <v>1027</v>
      </c>
      <c r="B11" s="2058">
        <v>40647.2</v>
      </c>
      <c r="C11" s="2058">
        <v>50815</v>
      </c>
      <c r="D11" s="2058">
        <v>16181.52</v>
      </c>
      <c r="E11" s="1149">
        <v>22574.4</v>
      </c>
    </row>
    <row r="12" spans="1:5" ht="23.25" customHeight="1">
      <c r="A12" s="836" t="s">
        <v>1028</v>
      </c>
      <c r="B12" s="2058">
        <v>1875.1</v>
      </c>
      <c r="C12" s="2058">
        <v>1539</v>
      </c>
      <c r="D12" s="2058">
        <v>285.49</v>
      </c>
      <c r="E12" s="1149">
        <v>243.5</v>
      </c>
    </row>
    <row r="13" spans="1:5" ht="23.25" customHeight="1">
      <c r="A13" s="836" t="s">
        <v>1029</v>
      </c>
      <c r="B13" s="2058">
        <v>275</v>
      </c>
      <c r="C13" s="2058">
        <v>397</v>
      </c>
      <c r="D13" s="2058">
        <v>55.9</v>
      </c>
      <c r="E13" s="1149">
        <v>86.4</v>
      </c>
    </row>
    <row r="14" spans="1:5" ht="23.25" customHeight="1">
      <c r="A14" s="836" t="s">
        <v>1030</v>
      </c>
      <c r="B14" s="2057">
        <v>52</v>
      </c>
      <c r="C14" s="2057">
        <v>38</v>
      </c>
      <c r="D14" s="2057">
        <v>7.7</v>
      </c>
      <c r="E14" s="1736">
        <v>4.3</v>
      </c>
    </row>
    <row r="15" spans="1:5" ht="23.25" customHeight="1">
      <c r="A15" s="2059" t="s">
        <v>1006</v>
      </c>
      <c r="B15" s="2058">
        <v>4159.9</v>
      </c>
      <c r="C15" s="2058">
        <v>5899.7</v>
      </c>
      <c r="D15" s="2058">
        <v>491.75</v>
      </c>
      <c r="E15" s="1149">
        <v>762.5</v>
      </c>
    </row>
    <row r="16" spans="1:5" ht="23.25" customHeight="1">
      <c r="A16" s="2060" t="s">
        <v>1031</v>
      </c>
      <c r="B16" s="2058">
        <v>3804.9</v>
      </c>
      <c r="C16" s="2058">
        <v>5499.7</v>
      </c>
      <c r="D16" s="2058">
        <v>459.55</v>
      </c>
      <c r="E16" s="1149">
        <v>724.6</v>
      </c>
    </row>
    <row r="17" spans="1:5" ht="23.25" customHeight="1">
      <c r="A17" s="2060" t="s">
        <v>1032</v>
      </c>
      <c r="B17" s="2058">
        <v>46</v>
      </c>
      <c r="C17" s="2058">
        <v>67</v>
      </c>
      <c r="D17" s="2058">
        <v>4.15</v>
      </c>
      <c r="E17" s="1149">
        <v>7.4</v>
      </c>
    </row>
    <row r="18" spans="1:5" ht="23.25" customHeight="1">
      <c r="A18" s="2060" t="s">
        <v>1033</v>
      </c>
      <c r="B18" s="2058">
        <v>285</v>
      </c>
      <c r="C18" s="2058">
        <v>317.5</v>
      </c>
      <c r="D18" s="2058">
        <v>25.65</v>
      </c>
      <c r="E18" s="1149">
        <v>29.1</v>
      </c>
    </row>
    <row r="19" spans="1:5" ht="23.25" customHeight="1">
      <c r="A19" s="2061" t="s">
        <v>1007</v>
      </c>
      <c r="B19" s="2062">
        <v>213</v>
      </c>
      <c r="C19" s="2062">
        <v>221</v>
      </c>
      <c r="D19" s="2063">
        <v>237</v>
      </c>
      <c r="E19" s="2064">
        <v>296.2</v>
      </c>
    </row>
  </sheetData>
  <sheetProtection/>
  <mergeCells count="4">
    <mergeCell ref="A1:E1"/>
    <mergeCell ref="B3:C3"/>
    <mergeCell ref="D3:E3"/>
    <mergeCell ref="A3:A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1"/>
  </sheetPr>
  <dimension ref="A1:H22"/>
  <sheetViews>
    <sheetView workbookViewId="0" topLeftCell="A1">
      <selection activeCell="J10" sqref="J10"/>
    </sheetView>
  </sheetViews>
  <sheetFormatPr defaultColWidth="9.00390625" defaultRowHeight="34.5" customHeight="1"/>
  <cols>
    <col min="1" max="1" width="14.00390625" style="123" customWidth="1"/>
    <col min="2" max="5" width="10.625" style="123" customWidth="1"/>
    <col min="6" max="7" width="10.625" style="312" customWidth="1"/>
    <col min="8" max="8" width="9.00390625" style="1542" customWidth="1"/>
    <col min="9" max="16384" width="9.00390625" style="123" customWidth="1"/>
  </cols>
  <sheetData>
    <row r="1" spans="1:7" ht="34.5" customHeight="1">
      <c r="A1" s="6" t="s">
        <v>114</v>
      </c>
      <c r="B1" s="6"/>
      <c r="C1" s="6"/>
      <c r="D1" s="6"/>
      <c r="E1" s="6"/>
      <c r="F1" s="6"/>
      <c r="G1" s="6"/>
    </row>
    <row r="2" spans="1:7" ht="21" customHeight="1">
      <c r="A2" s="158"/>
      <c r="B2" s="1598"/>
      <c r="C2" s="1598"/>
      <c r="D2" s="1598"/>
      <c r="E2" s="1600"/>
      <c r="F2" s="1600"/>
      <c r="G2" s="1600"/>
    </row>
    <row r="3" spans="1:7" ht="16.5" customHeight="1">
      <c r="A3" s="302" t="s">
        <v>564</v>
      </c>
      <c r="B3" s="1887" t="s">
        <v>1019</v>
      </c>
      <c r="C3" s="302"/>
      <c r="D3" s="2045" t="s">
        <v>1034</v>
      </c>
      <c r="E3" s="2046"/>
      <c r="F3" s="1887" t="s">
        <v>1035</v>
      </c>
      <c r="G3" s="1888"/>
    </row>
    <row r="4" spans="1:7" ht="14.25" customHeight="1">
      <c r="A4" s="315"/>
      <c r="B4" s="1970"/>
      <c r="C4" s="342"/>
      <c r="D4" s="2047"/>
      <c r="E4" s="2048"/>
      <c r="F4" s="1970"/>
      <c r="G4" s="2006"/>
    </row>
    <row r="5" spans="1:8" ht="34.5" customHeight="1">
      <c r="A5" s="315"/>
      <c r="B5" s="2049" t="s">
        <v>294</v>
      </c>
      <c r="C5" s="2049" t="s">
        <v>293</v>
      </c>
      <c r="D5" s="2049" t="s">
        <v>294</v>
      </c>
      <c r="E5" s="2049" t="s">
        <v>293</v>
      </c>
      <c r="F5" s="2049" t="s">
        <v>294</v>
      </c>
      <c r="G5" s="2050" t="s">
        <v>293</v>
      </c>
      <c r="H5" s="231"/>
    </row>
    <row r="6" spans="1:8" ht="34.5" customHeight="1">
      <c r="A6" s="2033" t="s">
        <v>468</v>
      </c>
      <c r="B6" s="1079">
        <v>54175.8</v>
      </c>
      <c r="C6" s="1079">
        <v>66386.7</v>
      </c>
      <c r="D6" s="1958">
        <v>355.61191528320774</v>
      </c>
      <c r="E6" s="1958">
        <v>391.0572448999574</v>
      </c>
      <c r="F6" s="1080">
        <v>19265.560000000005</v>
      </c>
      <c r="G6" s="1101">
        <v>25961.000000000004</v>
      </c>
      <c r="H6" s="231"/>
    </row>
    <row r="7" spans="1:8" ht="34.5" customHeight="1">
      <c r="A7" s="1926" t="s">
        <v>565</v>
      </c>
      <c r="B7" s="792">
        <v>508.6</v>
      </c>
      <c r="C7" s="792">
        <v>1561.7</v>
      </c>
      <c r="D7" s="1959">
        <v>292.37121510027526</v>
      </c>
      <c r="E7" s="1959">
        <v>336.6843824037907</v>
      </c>
      <c r="F7" s="1081">
        <v>148.7</v>
      </c>
      <c r="G7" s="1047">
        <v>525.8</v>
      </c>
      <c r="H7" s="231"/>
    </row>
    <row r="8" spans="1:8" ht="34.5" customHeight="1">
      <c r="A8" s="1926" t="s">
        <v>566</v>
      </c>
      <c r="B8" s="1096">
        <v>1282</v>
      </c>
      <c r="C8" s="1096">
        <v>1347</v>
      </c>
      <c r="D8" s="997">
        <v>407.09828393135723</v>
      </c>
      <c r="E8" s="997">
        <v>408.01781737193755</v>
      </c>
      <c r="F8" s="1595">
        <v>521.9</v>
      </c>
      <c r="G8" s="637">
        <v>549.5999999999999</v>
      </c>
      <c r="H8" s="231"/>
    </row>
    <row r="9" spans="1:8" ht="34.5" customHeight="1">
      <c r="A9" s="1926" t="s">
        <v>567</v>
      </c>
      <c r="B9" s="1096">
        <v>3557.1</v>
      </c>
      <c r="C9" s="1096">
        <v>3723.8</v>
      </c>
      <c r="D9" s="997">
        <v>364.06061117202216</v>
      </c>
      <c r="E9" s="997">
        <v>352.70422686503025</v>
      </c>
      <c r="F9" s="1595">
        <v>1295</v>
      </c>
      <c r="G9" s="637">
        <v>1313.4</v>
      </c>
      <c r="H9" s="231"/>
    </row>
    <row r="10" spans="1:8" ht="34.5" customHeight="1">
      <c r="A10" s="1926" t="s">
        <v>568</v>
      </c>
      <c r="B10" s="1096">
        <v>12307.400000000001</v>
      </c>
      <c r="C10" s="1096">
        <v>13294</v>
      </c>
      <c r="D10" s="997">
        <v>401.76877325836483</v>
      </c>
      <c r="E10" s="997">
        <v>504.4606589438845</v>
      </c>
      <c r="F10" s="1595">
        <v>4944.729</v>
      </c>
      <c r="G10" s="637">
        <v>6706.3</v>
      </c>
      <c r="H10" s="231"/>
    </row>
    <row r="11" spans="1:8" ht="34.5" customHeight="1">
      <c r="A11" s="1926" t="s">
        <v>1036</v>
      </c>
      <c r="B11" s="1096">
        <v>7293.5</v>
      </c>
      <c r="C11" s="1096">
        <v>7216</v>
      </c>
      <c r="D11" s="997">
        <v>377.9059436484542</v>
      </c>
      <c r="E11" s="997">
        <v>388.1790465631929</v>
      </c>
      <c r="F11" s="1595">
        <v>2756.2570000000005</v>
      </c>
      <c r="G11" s="637">
        <v>2801.1</v>
      </c>
      <c r="H11" s="231"/>
    </row>
    <row r="12" spans="1:8" ht="34.5" customHeight="1">
      <c r="A12" s="1926" t="s">
        <v>570</v>
      </c>
      <c r="B12" s="1096">
        <v>5308.200000000001</v>
      </c>
      <c r="C12" s="1096">
        <v>6739</v>
      </c>
      <c r="D12" s="997">
        <v>324.2304359293169</v>
      </c>
      <c r="E12" s="997">
        <v>317.19839738833656</v>
      </c>
      <c r="F12" s="1595">
        <v>1721.0800000000002</v>
      </c>
      <c r="G12" s="637">
        <v>2137.6</v>
      </c>
      <c r="H12" s="231"/>
    </row>
    <row r="13" spans="1:8" ht="34.5" customHeight="1">
      <c r="A13" s="1926" t="s">
        <v>571</v>
      </c>
      <c r="B13" s="1096">
        <v>1052</v>
      </c>
      <c r="C13" s="1096">
        <v>1661</v>
      </c>
      <c r="D13" s="997">
        <v>396.6730038022814</v>
      </c>
      <c r="E13" s="997">
        <v>403.0704394942805</v>
      </c>
      <c r="F13" s="1595">
        <v>417.30000000000007</v>
      </c>
      <c r="G13" s="637">
        <v>669.4999999999999</v>
      </c>
      <c r="H13" s="231"/>
    </row>
    <row r="14" spans="1:8" ht="34.5" customHeight="1">
      <c r="A14" s="1926" t="s">
        <v>572</v>
      </c>
      <c r="B14" s="1096">
        <v>2765.1000000000004</v>
      </c>
      <c r="C14" s="1096">
        <v>4442</v>
      </c>
      <c r="D14" s="997">
        <v>339.7707135365809</v>
      </c>
      <c r="E14" s="997">
        <v>378.1855020261143</v>
      </c>
      <c r="F14" s="1595">
        <v>939.5</v>
      </c>
      <c r="G14" s="637">
        <v>1679.9</v>
      </c>
      <c r="H14" s="231"/>
    </row>
    <row r="15" spans="1:8" ht="34.5" customHeight="1">
      <c r="A15" s="1926" t="s">
        <v>573</v>
      </c>
      <c r="B15" s="1096">
        <v>2648</v>
      </c>
      <c r="C15" s="1096">
        <v>2859</v>
      </c>
      <c r="D15" s="997">
        <v>235.57401812688818</v>
      </c>
      <c r="E15" s="997">
        <v>240.04896817068905</v>
      </c>
      <c r="F15" s="1595">
        <v>623.7999999999998</v>
      </c>
      <c r="G15" s="637">
        <v>686.3</v>
      </c>
      <c r="H15" s="231"/>
    </row>
    <row r="16" spans="1:8" ht="34.5" customHeight="1">
      <c r="A16" s="1926" t="s">
        <v>574</v>
      </c>
      <c r="B16" s="1096">
        <v>963</v>
      </c>
      <c r="C16" s="1096">
        <v>1609</v>
      </c>
      <c r="D16" s="997">
        <v>239.97923156801662</v>
      </c>
      <c r="E16" s="997">
        <v>216.03480422622744</v>
      </c>
      <c r="F16" s="1595">
        <v>231.1</v>
      </c>
      <c r="G16" s="637">
        <v>347.6</v>
      </c>
      <c r="H16" s="231"/>
    </row>
    <row r="17" spans="1:8" ht="34.5" customHeight="1">
      <c r="A17" s="1926" t="s">
        <v>575</v>
      </c>
      <c r="B17" s="1096">
        <v>3340.9</v>
      </c>
      <c r="C17" s="1096">
        <v>3618</v>
      </c>
      <c r="D17" s="997">
        <v>267.1735161184112</v>
      </c>
      <c r="E17" s="997">
        <v>278.66224433388606</v>
      </c>
      <c r="F17" s="1595">
        <v>892.6</v>
      </c>
      <c r="G17" s="637">
        <v>1008.2</v>
      </c>
      <c r="H17" s="231"/>
    </row>
    <row r="18" spans="1:8" ht="34.5" customHeight="1">
      <c r="A18" s="1926" t="s">
        <v>576</v>
      </c>
      <c r="B18" s="1096">
        <v>6612.5</v>
      </c>
      <c r="C18" s="1096">
        <v>7551</v>
      </c>
      <c r="D18" s="997">
        <v>412.33875236294887</v>
      </c>
      <c r="E18" s="997">
        <v>455.2244735796583</v>
      </c>
      <c r="F18" s="1595">
        <v>2726.5899999999997</v>
      </c>
      <c r="G18" s="637">
        <v>3437.4</v>
      </c>
      <c r="H18" s="231"/>
    </row>
    <row r="19" spans="1:8" ht="34.5" customHeight="1">
      <c r="A19" s="1926" t="s">
        <v>577</v>
      </c>
      <c r="B19" s="1096">
        <v>3697.3</v>
      </c>
      <c r="C19" s="1096">
        <v>7079</v>
      </c>
      <c r="D19" s="997">
        <v>263.2461525978417</v>
      </c>
      <c r="E19" s="997">
        <v>392.88035033196786</v>
      </c>
      <c r="F19" s="1595">
        <v>973.3</v>
      </c>
      <c r="G19" s="637">
        <v>2781.2</v>
      </c>
      <c r="H19" s="231"/>
    </row>
    <row r="20" spans="1:8" ht="34.5" customHeight="1">
      <c r="A20" s="2036" t="s">
        <v>562</v>
      </c>
      <c r="B20" s="1097">
        <v>2840.2</v>
      </c>
      <c r="C20" s="1097">
        <v>3686.2</v>
      </c>
      <c r="D20" s="2051">
        <v>378.03675797479053</v>
      </c>
      <c r="E20" s="2051">
        <v>357.30562639032075</v>
      </c>
      <c r="F20" s="1596">
        <v>1073.7</v>
      </c>
      <c r="G20" s="642">
        <v>1317.1</v>
      </c>
      <c r="H20" s="231"/>
    </row>
    <row r="21" spans="1:7" ht="34.5" customHeight="1">
      <c r="A21" s="1768" t="s">
        <v>1037</v>
      </c>
      <c r="B21" s="1769"/>
      <c r="C21" s="1769"/>
      <c r="D21" s="1769"/>
      <c r="E21" s="1769"/>
      <c r="F21" s="1769"/>
      <c r="G21" s="1769"/>
    </row>
    <row r="22" spans="1:7" ht="15" customHeight="1">
      <c r="A22" s="1007" t="s">
        <v>1038</v>
      </c>
      <c r="B22" s="1007"/>
      <c r="C22" s="1007"/>
      <c r="D22" s="1007"/>
      <c r="E22" s="1007"/>
      <c r="F22" s="1007"/>
      <c r="G22" s="1007"/>
    </row>
  </sheetData>
  <sheetProtection/>
  <mergeCells count="8">
    <mergeCell ref="A1:G1"/>
    <mergeCell ref="E2:G2"/>
    <mergeCell ref="A21:G21"/>
    <mergeCell ref="A22:G22"/>
    <mergeCell ref="A3:A5"/>
    <mergeCell ref="B3:C4"/>
    <mergeCell ref="D3:E4"/>
    <mergeCell ref="F3: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41"/>
  </sheetPr>
  <dimension ref="A1:G22"/>
  <sheetViews>
    <sheetView workbookViewId="0" topLeftCell="A13">
      <selection activeCell="E32" sqref="E32"/>
    </sheetView>
  </sheetViews>
  <sheetFormatPr defaultColWidth="9.00390625" defaultRowHeight="14.25"/>
  <cols>
    <col min="1" max="1" width="14.00390625" style="102" customWidth="1"/>
    <col min="2" max="7" width="10.625" style="102" customWidth="1"/>
    <col min="8" max="16384" width="9.00390625" style="102" customWidth="1"/>
  </cols>
  <sheetData>
    <row r="1" spans="1:7" ht="24.75" customHeight="1">
      <c r="A1" s="6" t="s">
        <v>115</v>
      </c>
      <c r="B1" s="6"/>
      <c r="C1" s="6"/>
      <c r="D1" s="6"/>
      <c r="E1" s="6"/>
      <c r="F1" s="6"/>
      <c r="G1" s="6"/>
    </row>
    <row r="2" spans="1:7" ht="24.75" customHeight="1">
      <c r="A2" s="1616"/>
      <c r="B2" s="1616"/>
      <c r="C2" s="1616"/>
      <c r="D2" s="1616"/>
      <c r="E2" s="1616"/>
      <c r="F2" s="1616"/>
      <c r="G2" s="1592"/>
    </row>
    <row r="3" spans="1:7" ht="12.75" customHeight="1">
      <c r="A3" s="313" t="s">
        <v>564</v>
      </c>
      <c r="B3" s="1887" t="s">
        <v>1039</v>
      </c>
      <c r="C3" s="1888"/>
      <c r="D3" s="1888"/>
      <c r="E3" s="2030"/>
      <c r="F3" s="2030"/>
      <c r="G3" s="2030"/>
    </row>
    <row r="4" spans="1:7" ht="20.25" customHeight="1">
      <c r="A4" s="342"/>
      <c r="B4" s="1970"/>
      <c r="C4" s="2006"/>
      <c r="D4" s="342"/>
      <c r="E4" s="2031" t="s">
        <v>1040</v>
      </c>
      <c r="F4" s="1090"/>
      <c r="G4" s="1970"/>
    </row>
    <row r="5" spans="1:7" ht="29.25" customHeight="1">
      <c r="A5" s="1076"/>
      <c r="B5" s="217" t="s">
        <v>1019</v>
      </c>
      <c r="C5" s="217" t="s">
        <v>1041</v>
      </c>
      <c r="D5" s="217" t="s">
        <v>1042</v>
      </c>
      <c r="E5" s="217" t="s">
        <v>1043</v>
      </c>
      <c r="F5" s="217" t="s">
        <v>1044</v>
      </c>
      <c r="G5" s="218" t="s">
        <v>1045</v>
      </c>
    </row>
    <row r="6" spans="1:7" ht="34.5" customHeight="1">
      <c r="A6" s="2033" t="s">
        <v>468</v>
      </c>
      <c r="B6" s="2044">
        <v>6953.6</v>
      </c>
      <c r="C6" s="1958">
        <v>288.512425218592</v>
      </c>
      <c r="D6" s="1080">
        <v>2006.2</v>
      </c>
      <c r="E6" s="2044">
        <v>6953.6</v>
      </c>
      <c r="F6" s="1958">
        <v>288.512425218592</v>
      </c>
      <c r="G6" s="1101">
        <v>2006.2</v>
      </c>
    </row>
    <row r="7" spans="1:7" ht="34.5" customHeight="1">
      <c r="A7" s="1926" t="s">
        <v>565</v>
      </c>
      <c r="B7" s="1096">
        <v>200</v>
      </c>
      <c r="C7" s="1959">
        <v>255</v>
      </c>
      <c r="D7" s="1081">
        <v>51</v>
      </c>
      <c r="E7" s="1096">
        <v>200</v>
      </c>
      <c r="F7" s="1959">
        <v>255</v>
      </c>
      <c r="G7" s="1047">
        <v>51</v>
      </c>
    </row>
    <row r="8" spans="1:7" ht="34.5" customHeight="1">
      <c r="A8" s="1926" t="s">
        <v>566</v>
      </c>
      <c r="B8" s="1096"/>
      <c r="C8" s="1959"/>
      <c r="D8" s="1081"/>
      <c r="E8" s="1096"/>
      <c r="F8" s="1959"/>
      <c r="G8" s="1047"/>
    </row>
    <row r="9" spans="1:7" ht="34.5" customHeight="1">
      <c r="A9" s="1926" t="s">
        <v>567</v>
      </c>
      <c r="B9" s="1096">
        <v>984</v>
      </c>
      <c r="C9" s="1959">
        <v>289.126016260163</v>
      </c>
      <c r="D9" s="1081">
        <v>284.5</v>
      </c>
      <c r="E9" s="1096">
        <v>984</v>
      </c>
      <c r="F9" s="1959">
        <v>289.126016260163</v>
      </c>
      <c r="G9" s="1047">
        <v>284.5</v>
      </c>
    </row>
    <row r="10" spans="1:7" ht="34.5" customHeight="1">
      <c r="A10" s="1926" t="s">
        <v>568</v>
      </c>
      <c r="B10" s="1096">
        <v>1555.5</v>
      </c>
      <c r="C10" s="1959">
        <v>326.454516232723</v>
      </c>
      <c r="D10" s="1081">
        <v>507.8</v>
      </c>
      <c r="E10" s="1096">
        <v>1555.5</v>
      </c>
      <c r="F10" s="1959">
        <v>326.454516232723</v>
      </c>
      <c r="G10" s="1047">
        <v>507.8</v>
      </c>
    </row>
    <row r="11" spans="1:7" ht="34.5" customHeight="1">
      <c r="A11" s="1926" t="s">
        <v>1036</v>
      </c>
      <c r="B11" s="1096">
        <v>2376.2</v>
      </c>
      <c r="C11" s="1959">
        <v>308.349465533204</v>
      </c>
      <c r="D11" s="1081">
        <v>732.7</v>
      </c>
      <c r="E11" s="1096">
        <v>2376.2</v>
      </c>
      <c r="F11" s="1959">
        <v>308.349465533204</v>
      </c>
      <c r="G11" s="1047">
        <v>732.7</v>
      </c>
    </row>
    <row r="12" spans="1:7" ht="34.5" customHeight="1">
      <c r="A12" s="1926" t="s">
        <v>570</v>
      </c>
      <c r="B12" s="1096">
        <v>1837.9</v>
      </c>
      <c r="C12" s="1959">
        <v>234.071494640622</v>
      </c>
      <c r="D12" s="1081">
        <v>430.2</v>
      </c>
      <c r="E12" s="1096">
        <v>1837.9</v>
      </c>
      <c r="F12" s="1959">
        <v>234.071494640622</v>
      </c>
      <c r="G12" s="1047">
        <v>430.2</v>
      </c>
    </row>
    <row r="13" spans="1:7" ht="34.5" customHeight="1">
      <c r="A13" s="1926" t="s">
        <v>571</v>
      </c>
      <c r="B13" s="316"/>
      <c r="C13" s="1959"/>
      <c r="D13" s="1081"/>
      <c r="E13" s="316"/>
      <c r="F13" s="1959"/>
      <c r="G13" s="1047"/>
    </row>
    <row r="14" spans="1:7" ht="34.5" customHeight="1">
      <c r="A14" s="1926" t="s">
        <v>572</v>
      </c>
      <c r="B14" s="2035"/>
      <c r="C14" s="1959"/>
      <c r="D14" s="1081"/>
      <c r="E14" s="2035"/>
      <c r="F14" s="1959"/>
      <c r="G14" s="1047"/>
    </row>
    <row r="15" spans="1:7" ht="34.5" customHeight="1">
      <c r="A15" s="1926" t="s">
        <v>573</v>
      </c>
      <c r="B15" s="2035"/>
      <c r="C15" s="1959"/>
      <c r="D15" s="1081"/>
      <c r="E15" s="2035"/>
      <c r="F15" s="1959"/>
      <c r="G15" s="1047"/>
    </row>
    <row r="16" spans="1:7" ht="34.5" customHeight="1">
      <c r="A16" s="1926" t="s">
        <v>574</v>
      </c>
      <c r="B16" s="2035"/>
      <c r="C16" s="1959"/>
      <c r="D16" s="1081"/>
      <c r="E16" s="2035"/>
      <c r="F16" s="1959"/>
      <c r="G16" s="1047"/>
    </row>
    <row r="17" spans="1:7" ht="34.5" customHeight="1">
      <c r="A17" s="1926" t="s">
        <v>575</v>
      </c>
      <c r="B17" s="2035"/>
      <c r="C17" s="1959"/>
      <c r="D17" s="1081"/>
      <c r="E17" s="2035"/>
      <c r="F17" s="1959"/>
      <c r="G17" s="1047"/>
    </row>
    <row r="18" spans="1:7" ht="34.5" customHeight="1">
      <c r="A18" s="1926" t="s">
        <v>576</v>
      </c>
      <c r="B18" s="2035"/>
      <c r="C18" s="1959"/>
      <c r="D18" s="1081"/>
      <c r="E18" s="2035"/>
      <c r="F18" s="1959"/>
      <c r="G18" s="1047"/>
    </row>
    <row r="19" spans="1:7" ht="34.5" customHeight="1">
      <c r="A19" s="1926" t="s">
        <v>577</v>
      </c>
      <c r="B19" s="2035"/>
      <c r="C19" s="1959"/>
      <c r="D19" s="1081"/>
      <c r="E19" s="2035"/>
      <c r="F19" s="1959"/>
      <c r="G19" s="1047"/>
    </row>
    <row r="20" spans="1:7" ht="34.5" customHeight="1">
      <c r="A20" s="2036" t="s">
        <v>562</v>
      </c>
      <c r="B20" s="2037"/>
      <c r="C20" s="1960"/>
      <c r="D20" s="1082"/>
      <c r="E20" s="2037"/>
      <c r="F20" s="1960"/>
      <c r="G20" s="1058"/>
    </row>
    <row r="21" spans="1:7" ht="32.25" customHeight="1">
      <c r="A21" s="1768"/>
      <c r="B21" s="1769"/>
      <c r="C21" s="1769"/>
      <c r="D21" s="1769"/>
      <c r="E21" s="1769"/>
      <c r="F21" s="1769"/>
      <c r="G21" s="1769"/>
    </row>
    <row r="22" spans="1:7" ht="12.75">
      <c r="A22" s="1007"/>
      <c r="B22" s="1007"/>
      <c r="C22" s="1007"/>
      <c r="D22" s="1007"/>
      <c r="E22" s="1007"/>
      <c r="F22" s="1007"/>
      <c r="G22" s="1007"/>
    </row>
  </sheetData>
  <sheetProtection/>
  <mergeCells count="6">
    <mergeCell ref="A1:G1"/>
    <mergeCell ref="E4:G4"/>
    <mergeCell ref="A21:G21"/>
    <mergeCell ref="A22:G22"/>
    <mergeCell ref="A3:A5"/>
    <mergeCell ref="B3: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A193"/>
  <sheetViews>
    <sheetView workbookViewId="0" topLeftCell="A1">
      <selection activeCell="D9" sqref="D9"/>
    </sheetView>
  </sheetViews>
  <sheetFormatPr defaultColWidth="9.00390625" defaultRowHeight="14.25"/>
  <cols>
    <col min="1" max="1" width="91.00390625" style="2283" customWidth="1"/>
    <col min="2" max="16384" width="9.00390625" style="1" customWidth="1"/>
  </cols>
  <sheetData>
    <row r="1" ht="43.5" customHeight="1">
      <c r="A1" s="2284" t="s">
        <v>91</v>
      </c>
    </row>
    <row r="2" ht="18.75" customHeight="1">
      <c r="A2" s="2285" t="s">
        <v>92</v>
      </c>
    </row>
    <row r="3" ht="18.75" customHeight="1">
      <c r="A3" s="2285" t="s">
        <v>93</v>
      </c>
    </row>
    <row r="4" ht="18.75" customHeight="1">
      <c r="A4" s="2285" t="s">
        <v>94</v>
      </c>
    </row>
    <row r="5" ht="18.75" customHeight="1">
      <c r="A5" s="2285" t="s">
        <v>95</v>
      </c>
    </row>
    <row r="6" ht="18.75" customHeight="1">
      <c r="A6" s="2285" t="s">
        <v>96</v>
      </c>
    </row>
    <row r="7" ht="18.75" customHeight="1">
      <c r="A7" s="2285" t="s">
        <v>97</v>
      </c>
    </row>
    <row r="8" ht="18.75" customHeight="1">
      <c r="A8" s="2285" t="s">
        <v>98</v>
      </c>
    </row>
    <row r="9" ht="18.75" customHeight="1">
      <c r="A9" s="2285" t="s">
        <v>99</v>
      </c>
    </row>
    <row r="10" ht="18.75" customHeight="1">
      <c r="A10" s="2285" t="s">
        <v>100</v>
      </c>
    </row>
    <row r="11" ht="18.75" customHeight="1">
      <c r="A11" s="2285" t="s">
        <v>101</v>
      </c>
    </row>
    <row r="12" ht="18.75" customHeight="1">
      <c r="A12" s="2285" t="s">
        <v>102</v>
      </c>
    </row>
    <row r="13" ht="43.5" customHeight="1">
      <c r="A13" s="2284" t="s">
        <v>103</v>
      </c>
    </row>
    <row r="14" ht="18.75" customHeight="1">
      <c r="A14" s="2285" t="s">
        <v>104</v>
      </c>
    </row>
    <row r="15" ht="18.75" customHeight="1">
      <c r="A15" s="2285" t="s">
        <v>105</v>
      </c>
    </row>
    <row r="16" ht="18.75" customHeight="1">
      <c r="A16" s="2285" t="s">
        <v>106</v>
      </c>
    </row>
    <row r="17" ht="18.75" customHeight="1">
      <c r="A17" s="2285" t="s">
        <v>107</v>
      </c>
    </row>
    <row r="18" ht="18.75" customHeight="1">
      <c r="A18" s="2285" t="s">
        <v>108</v>
      </c>
    </row>
    <row r="19" ht="18.75" customHeight="1">
      <c r="A19" s="2285" t="s">
        <v>109</v>
      </c>
    </row>
    <row r="20" ht="18.75" customHeight="1">
      <c r="A20" s="2285" t="s">
        <v>110</v>
      </c>
    </row>
    <row r="21" ht="18.75" customHeight="1">
      <c r="A21" s="2285" t="s">
        <v>111</v>
      </c>
    </row>
    <row r="22" ht="18.75" customHeight="1">
      <c r="A22" s="2285" t="s">
        <v>112</v>
      </c>
    </row>
    <row r="23" ht="18.75" customHeight="1">
      <c r="A23" s="2285" t="s">
        <v>113</v>
      </c>
    </row>
    <row r="24" ht="18.75" customHeight="1">
      <c r="A24" s="2285" t="s">
        <v>114</v>
      </c>
    </row>
    <row r="25" ht="18.75" customHeight="1">
      <c r="A25" s="2285" t="s">
        <v>115</v>
      </c>
    </row>
    <row r="26" ht="18.75" customHeight="1">
      <c r="A26" s="2285" t="s">
        <v>116</v>
      </c>
    </row>
    <row r="27" ht="18.75" customHeight="1">
      <c r="A27" s="2285" t="s">
        <v>117</v>
      </c>
    </row>
    <row r="28" ht="18.75" customHeight="1">
      <c r="A28" s="2285" t="s">
        <v>118</v>
      </c>
    </row>
    <row r="29" ht="18.75" customHeight="1">
      <c r="A29" s="2285" t="s">
        <v>119</v>
      </c>
    </row>
    <row r="30" ht="18.75" customHeight="1">
      <c r="A30" s="2285" t="s">
        <v>120</v>
      </c>
    </row>
    <row r="31" ht="18.75" customHeight="1">
      <c r="A31" s="2285" t="s">
        <v>121</v>
      </c>
    </row>
    <row r="32" ht="18.75" customHeight="1">
      <c r="A32" s="2285" t="s">
        <v>122</v>
      </c>
    </row>
    <row r="33" ht="18.75" customHeight="1">
      <c r="A33" s="2285" t="s">
        <v>123</v>
      </c>
    </row>
    <row r="34" ht="18.75" customHeight="1">
      <c r="A34" s="2285" t="s">
        <v>124</v>
      </c>
    </row>
    <row r="35" ht="18.75" customHeight="1">
      <c r="A35" s="2285" t="s">
        <v>125</v>
      </c>
    </row>
    <row r="36" ht="18.75" customHeight="1">
      <c r="A36" s="2285" t="s">
        <v>126</v>
      </c>
    </row>
    <row r="37" ht="18.75" customHeight="1">
      <c r="A37" s="2285" t="s">
        <v>127</v>
      </c>
    </row>
    <row r="38" ht="18.75" customHeight="1">
      <c r="A38" s="2285" t="s">
        <v>128</v>
      </c>
    </row>
    <row r="39" ht="18.75" customHeight="1">
      <c r="A39" s="2285" t="s">
        <v>129</v>
      </c>
    </row>
    <row r="40" ht="18.75" customHeight="1">
      <c r="A40" s="2286" t="s">
        <v>130</v>
      </c>
    </row>
    <row r="41" ht="18.75" customHeight="1">
      <c r="A41" s="2285" t="s">
        <v>131</v>
      </c>
    </row>
    <row r="42" ht="18.75" customHeight="1">
      <c r="A42" s="2285" t="s">
        <v>132</v>
      </c>
    </row>
    <row r="43" ht="18.75" customHeight="1">
      <c r="A43" s="2285" t="s">
        <v>133</v>
      </c>
    </row>
    <row r="44" ht="18.75" customHeight="1">
      <c r="A44" s="2285" t="s">
        <v>134</v>
      </c>
    </row>
    <row r="45" ht="18.75" customHeight="1">
      <c r="A45" s="2285" t="s">
        <v>135</v>
      </c>
    </row>
    <row r="46" ht="18.75" customHeight="1">
      <c r="A46" s="2285" t="s">
        <v>136</v>
      </c>
    </row>
    <row r="47" ht="18.75" customHeight="1">
      <c r="A47" s="2285" t="s">
        <v>137</v>
      </c>
    </row>
    <row r="48" ht="18.75" customHeight="1">
      <c r="A48" s="2285" t="s">
        <v>138</v>
      </c>
    </row>
    <row r="49" ht="18.75" customHeight="1">
      <c r="A49" s="2285" t="s">
        <v>139</v>
      </c>
    </row>
    <row r="50" ht="18.75" customHeight="1">
      <c r="A50" s="2285" t="s">
        <v>140</v>
      </c>
    </row>
    <row r="51" ht="43.5" customHeight="1">
      <c r="A51" s="2284" t="s">
        <v>141</v>
      </c>
    </row>
    <row r="52" ht="18.75" customHeight="1">
      <c r="A52" s="2285" t="s">
        <v>142</v>
      </c>
    </row>
    <row r="53" ht="18.75" customHeight="1">
      <c r="A53" s="2285" t="s">
        <v>143</v>
      </c>
    </row>
    <row r="54" ht="18.75" customHeight="1">
      <c r="A54" s="2285" t="s">
        <v>144</v>
      </c>
    </row>
    <row r="55" ht="18.75" customHeight="1">
      <c r="A55" s="2285" t="s">
        <v>145</v>
      </c>
    </row>
    <row r="56" ht="18.75" customHeight="1">
      <c r="A56" s="2285" t="s">
        <v>146</v>
      </c>
    </row>
    <row r="57" ht="18.75" customHeight="1">
      <c r="A57" s="2285" t="s">
        <v>147</v>
      </c>
    </row>
    <row r="58" ht="18.75" customHeight="1">
      <c r="A58" s="2285" t="s">
        <v>148</v>
      </c>
    </row>
    <row r="59" ht="18.75" customHeight="1">
      <c r="A59" s="2285" t="s">
        <v>149</v>
      </c>
    </row>
    <row r="60" ht="18.75" customHeight="1">
      <c r="A60" s="2285" t="s">
        <v>150</v>
      </c>
    </row>
    <row r="61" ht="18.75" customHeight="1">
      <c r="A61" s="2285" t="s">
        <v>151</v>
      </c>
    </row>
    <row r="62" ht="18.75" customHeight="1">
      <c r="A62" s="2285" t="s">
        <v>152</v>
      </c>
    </row>
    <row r="63" ht="18.75" customHeight="1">
      <c r="A63" s="2285" t="s">
        <v>153</v>
      </c>
    </row>
    <row r="64" ht="18.75" customHeight="1">
      <c r="A64" s="2285" t="s">
        <v>154</v>
      </c>
    </row>
    <row r="65" ht="18.75" customHeight="1">
      <c r="A65" s="2285" t="s">
        <v>155</v>
      </c>
    </row>
    <row r="66" ht="18.75" customHeight="1">
      <c r="A66" s="2285" t="s">
        <v>156</v>
      </c>
    </row>
    <row r="67" ht="43.5" customHeight="1">
      <c r="A67" s="2284" t="s">
        <v>157</v>
      </c>
    </row>
    <row r="68" ht="18.75" customHeight="1">
      <c r="A68" s="2285" t="s">
        <v>158</v>
      </c>
    </row>
    <row r="69" ht="18.75" customHeight="1">
      <c r="A69" s="2285" t="s">
        <v>159</v>
      </c>
    </row>
    <row r="70" ht="18.75" customHeight="1">
      <c r="A70" s="2285" t="s">
        <v>160</v>
      </c>
    </row>
    <row r="71" ht="18.75" customHeight="1">
      <c r="A71" s="2285" t="s">
        <v>161</v>
      </c>
    </row>
    <row r="72" ht="18.75" customHeight="1">
      <c r="A72" s="2285" t="s">
        <v>162</v>
      </c>
    </row>
    <row r="73" ht="18.75" customHeight="1">
      <c r="A73" s="2285" t="s">
        <v>163</v>
      </c>
    </row>
    <row r="74" ht="18.75" customHeight="1">
      <c r="A74" s="2285" t="s">
        <v>164</v>
      </c>
    </row>
    <row r="75" ht="43.5" customHeight="1">
      <c r="A75" s="2284" t="s">
        <v>165</v>
      </c>
    </row>
    <row r="76" ht="14.25">
      <c r="A76" s="2285" t="s">
        <v>166</v>
      </c>
    </row>
    <row r="77" ht="18.75" customHeight="1">
      <c r="A77" s="2285" t="s">
        <v>167</v>
      </c>
    </row>
    <row r="78" ht="18.75" customHeight="1">
      <c r="A78" s="2285" t="s">
        <v>168</v>
      </c>
    </row>
    <row r="79" ht="18.75" customHeight="1">
      <c r="A79" s="2285" t="s">
        <v>169</v>
      </c>
    </row>
    <row r="80" ht="18.75" customHeight="1">
      <c r="A80" s="2285" t="s">
        <v>170</v>
      </c>
    </row>
    <row r="81" ht="18.75" customHeight="1">
      <c r="A81" s="2285" t="s">
        <v>171</v>
      </c>
    </row>
    <row r="82" ht="18.75" customHeight="1">
      <c r="A82" s="2285" t="s">
        <v>172</v>
      </c>
    </row>
    <row r="83" ht="18.75" customHeight="1">
      <c r="A83" s="2285" t="s">
        <v>173</v>
      </c>
    </row>
    <row r="84" ht="18.75" customHeight="1">
      <c r="A84" s="2285" t="s">
        <v>174</v>
      </c>
    </row>
    <row r="85" ht="18.75" customHeight="1">
      <c r="A85" s="2285" t="s">
        <v>175</v>
      </c>
    </row>
    <row r="86" ht="18.75" customHeight="1">
      <c r="A86" s="2286" t="s">
        <v>176</v>
      </c>
    </row>
    <row r="87" ht="18.75" customHeight="1">
      <c r="A87" s="2285" t="s">
        <v>177</v>
      </c>
    </row>
    <row r="88" ht="18.75" customHeight="1">
      <c r="A88" s="2285" t="s">
        <v>178</v>
      </c>
    </row>
    <row r="89" ht="18.75" customHeight="1">
      <c r="A89" s="2285" t="s">
        <v>179</v>
      </c>
    </row>
    <row r="90" ht="18.75" customHeight="1">
      <c r="A90" s="2285" t="s">
        <v>180</v>
      </c>
    </row>
    <row r="91" ht="18.75" customHeight="1">
      <c r="A91" s="2285" t="s">
        <v>181</v>
      </c>
    </row>
    <row r="92" ht="18.75" customHeight="1">
      <c r="A92" s="2285" t="s">
        <v>182</v>
      </c>
    </row>
    <row r="93" ht="18.75" customHeight="1">
      <c r="A93" s="2285" t="s">
        <v>183</v>
      </c>
    </row>
    <row r="94" ht="18.75" customHeight="1">
      <c r="A94" s="2285" t="s">
        <v>184</v>
      </c>
    </row>
    <row r="95" ht="18.75" customHeight="1">
      <c r="A95" s="2285" t="s">
        <v>185</v>
      </c>
    </row>
    <row r="96" ht="18.75" customHeight="1">
      <c r="A96" s="2285" t="s">
        <v>186</v>
      </c>
    </row>
    <row r="97" ht="18.75" customHeight="1">
      <c r="A97" s="2285" t="s">
        <v>187</v>
      </c>
    </row>
    <row r="98" ht="18.75" customHeight="1">
      <c r="A98" s="2285" t="s">
        <v>188</v>
      </c>
    </row>
    <row r="99" ht="18.75" customHeight="1">
      <c r="A99" s="2285" t="s">
        <v>189</v>
      </c>
    </row>
    <row r="100" ht="18.75" customHeight="1">
      <c r="A100" s="2285" t="s">
        <v>190</v>
      </c>
    </row>
    <row r="101" ht="18.75" customHeight="1">
      <c r="A101" s="2285" t="s">
        <v>191</v>
      </c>
    </row>
    <row r="102" ht="18.75" customHeight="1">
      <c r="A102" s="2285" t="s">
        <v>192</v>
      </c>
    </row>
    <row r="103" ht="43.5" customHeight="1">
      <c r="A103" s="2284" t="s">
        <v>193</v>
      </c>
    </row>
    <row r="104" ht="18.75" customHeight="1">
      <c r="A104" s="2285" t="s">
        <v>194</v>
      </c>
    </row>
    <row r="105" ht="18.75" customHeight="1">
      <c r="A105" s="2285" t="s">
        <v>195</v>
      </c>
    </row>
    <row r="106" ht="18.75" customHeight="1">
      <c r="A106" s="2285" t="s">
        <v>196</v>
      </c>
    </row>
    <row r="107" ht="43.5" customHeight="1">
      <c r="A107" s="2284" t="s">
        <v>197</v>
      </c>
    </row>
    <row r="108" ht="18.75" customHeight="1">
      <c r="A108" s="2285" t="s">
        <v>198</v>
      </c>
    </row>
    <row r="109" ht="18.75" customHeight="1">
      <c r="A109" s="2285" t="s">
        <v>199</v>
      </c>
    </row>
    <row r="110" ht="18.75" customHeight="1">
      <c r="A110" s="2285" t="s">
        <v>200</v>
      </c>
    </row>
    <row r="111" ht="18.75" customHeight="1">
      <c r="A111" s="2285" t="s">
        <v>201</v>
      </c>
    </row>
    <row r="112" ht="18.75" customHeight="1">
      <c r="A112" s="2285" t="s">
        <v>202</v>
      </c>
    </row>
    <row r="113" ht="18.75" customHeight="1">
      <c r="A113" s="2285" t="s">
        <v>203</v>
      </c>
    </row>
    <row r="114" ht="18.75" customHeight="1">
      <c r="A114" s="2285" t="s">
        <v>204</v>
      </c>
    </row>
    <row r="115" ht="18.75" customHeight="1">
      <c r="A115" s="2285" t="s">
        <v>205</v>
      </c>
    </row>
    <row r="116" ht="18.75" customHeight="1">
      <c r="A116" s="2285" t="s">
        <v>206</v>
      </c>
    </row>
    <row r="117" ht="18.75" customHeight="1">
      <c r="A117" s="2285" t="s">
        <v>207</v>
      </c>
    </row>
    <row r="118" ht="18.75" customHeight="1">
      <c r="A118" s="2285" t="s">
        <v>208</v>
      </c>
    </row>
    <row r="119" ht="18.75" customHeight="1">
      <c r="A119" s="2285" t="s">
        <v>209</v>
      </c>
    </row>
    <row r="120" ht="18.75" customHeight="1">
      <c r="A120" s="2285" t="s">
        <v>210</v>
      </c>
    </row>
    <row r="121" ht="18.75" customHeight="1">
      <c r="A121" s="2285" t="s">
        <v>211</v>
      </c>
    </row>
    <row r="122" ht="18.75" customHeight="1">
      <c r="A122" s="2285" t="s">
        <v>212</v>
      </c>
    </row>
    <row r="123" ht="43.5" customHeight="1">
      <c r="A123" s="2284" t="s">
        <v>213</v>
      </c>
    </row>
    <row r="124" ht="18.75" customHeight="1">
      <c r="A124" s="2285" t="s">
        <v>214</v>
      </c>
    </row>
    <row r="125" ht="18.75" customHeight="1">
      <c r="A125" s="2285" t="s">
        <v>215</v>
      </c>
    </row>
    <row r="126" ht="18.75" customHeight="1">
      <c r="A126" s="2285" t="s">
        <v>216</v>
      </c>
    </row>
    <row r="127" ht="18.75" customHeight="1">
      <c r="A127" s="2285" t="s">
        <v>217</v>
      </c>
    </row>
    <row r="128" ht="43.5" customHeight="1">
      <c r="A128" s="2284" t="s">
        <v>218</v>
      </c>
    </row>
    <row r="129" ht="18.75" customHeight="1">
      <c r="A129" s="2285" t="s">
        <v>219</v>
      </c>
    </row>
    <row r="130" ht="18.75" customHeight="1">
      <c r="A130" s="2285" t="s">
        <v>220</v>
      </c>
    </row>
    <row r="131" ht="18.75" customHeight="1">
      <c r="A131" s="2285" t="s">
        <v>221</v>
      </c>
    </row>
    <row r="132" ht="18.75" customHeight="1">
      <c r="A132" s="2285" t="s">
        <v>222</v>
      </c>
    </row>
    <row r="133" ht="18.75" customHeight="1">
      <c r="A133" s="2285" t="s">
        <v>223</v>
      </c>
    </row>
    <row r="134" ht="18.75" customHeight="1">
      <c r="A134" s="2285" t="s">
        <v>224</v>
      </c>
    </row>
    <row r="135" ht="18.75" customHeight="1">
      <c r="A135" s="2285" t="s">
        <v>225</v>
      </c>
    </row>
    <row r="136" ht="18.75" customHeight="1">
      <c r="A136" s="2285" t="s">
        <v>226</v>
      </c>
    </row>
    <row r="137" ht="18.75" customHeight="1">
      <c r="A137" s="2285" t="s">
        <v>227</v>
      </c>
    </row>
    <row r="138" ht="43.5" customHeight="1">
      <c r="A138" s="2284" t="s">
        <v>228</v>
      </c>
    </row>
    <row r="139" ht="18.75" customHeight="1">
      <c r="A139" s="2285" t="s">
        <v>229</v>
      </c>
    </row>
    <row r="140" ht="18.75" customHeight="1">
      <c r="A140" s="2285" t="s">
        <v>230</v>
      </c>
    </row>
    <row r="141" ht="18.75" customHeight="1">
      <c r="A141" s="2285" t="s">
        <v>231</v>
      </c>
    </row>
    <row r="142" ht="18.75" customHeight="1">
      <c r="A142" s="2285" t="s">
        <v>232</v>
      </c>
    </row>
    <row r="143" ht="18.75" customHeight="1">
      <c r="A143" s="2285" t="s">
        <v>233</v>
      </c>
    </row>
    <row r="144" ht="18.75" customHeight="1">
      <c r="A144" s="2285" t="s">
        <v>234</v>
      </c>
    </row>
    <row r="145" ht="18.75" customHeight="1">
      <c r="A145" s="2285" t="s">
        <v>235</v>
      </c>
    </row>
    <row r="146" ht="18.75" customHeight="1">
      <c r="A146" s="2285" t="s">
        <v>236</v>
      </c>
    </row>
    <row r="147" ht="18.75" customHeight="1">
      <c r="A147" s="2285" t="s">
        <v>237</v>
      </c>
    </row>
    <row r="148" ht="18.75" customHeight="1">
      <c r="A148" s="2285" t="s">
        <v>238</v>
      </c>
    </row>
    <row r="149" ht="18.75" customHeight="1">
      <c r="A149" s="2285" t="s">
        <v>239</v>
      </c>
    </row>
    <row r="150" ht="43.5" customHeight="1">
      <c r="A150" s="2284" t="s">
        <v>240</v>
      </c>
    </row>
    <row r="151" ht="18.75" customHeight="1">
      <c r="A151" s="2285" t="s">
        <v>241</v>
      </c>
    </row>
    <row r="152" ht="18.75" customHeight="1">
      <c r="A152" s="2285" t="s">
        <v>242</v>
      </c>
    </row>
    <row r="153" ht="18.75" customHeight="1">
      <c r="A153" s="2285" t="s">
        <v>243</v>
      </c>
    </row>
    <row r="154" ht="18.75" customHeight="1">
      <c r="A154" s="2285" t="s">
        <v>244</v>
      </c>
    </row>
    <row r="155" ht="43.5" customHeight="1">
      <c r="A155" s="2284" t="s">
        <v>245</v>
      </c>
    </row>
    <row r="156" ht="18.75" customHeight="1">
      <c r="A156" s="2285" t="s">
        <v>246</v>
      </c>
    </row>
    <row r="157" ht="18.75" customHeight="1">
      <c r="A157" s="2285" t="s">
        <v>247</v>
      </c>
    </row>
    <row r="158" ht="18.75" customHeight="1">
      <c r="A158" s="2285" t="s">
        <v>248</v>
      </c>
    </row>
    <row r="159" ht="18.75" customHeight="1">
      <c r="A159" s="2285" t="s">
        <v>249</v>
      </c>
    </row>
    <row r="160" ht="18.75" customHeight="1">
      <c r="A160" s="2285" t="s">
        <v>250</v>
      </c>
    </row>
    <row r="161" ht="18.75" customHeight="1">
      <c r="A161" s="2285" t="s">
        <v>251</v>
      </c>
    </row>
    <row r="162" ht="18.75" customHeight="1">
      <c r="A162" s="2285" t="s">
        <v>252</v>
      </c>
    </row>
    <row r="163" ht="18.75" customHeight="1">
      <c r="A163" s="2285" t="s">
        <v>253</v>
      </c>
    </row>
    <row r="164" ht="18.75" customHeight="1">
      <c r="A164" s="2285" t="s">
        <v>254</v>
      </c>
    </row>
    <row r="165" ht="18.75" customHeight="1">
      <c r="A165" s="2285" t="s">
        <v>255</v>
      </c>
    </row>
    <row r="166" ht="18.75" customHeight="1">
      <c r="A166" s="2285" t="s">
        <v>256</v>
      </c>
    </row>
    <row r="167" ht="18.75" customHeight="1">
      <c r="A167" s="2285" t="s">
        <v>257</v>
      </c>
    </row>
    <row r="168" ht="18.75" customHeight="1">
      <c r="A168" s="2285" t="s">
        <v>258</v>
      </c>
    </row>
    <row r="169" ht="18.75" customHeight="1">
      <c r="A169" s="2285" t="s">
        <v>259</v>
      </c>
    </row>
    <row r="170" ht="18.75" customHeight="1">
      <c r="A170" s="2285" t="s">
        <v>260</v>
      </c>
    </row>
    <row r="171" ht="18.75" customHeight="1">
      <c r="A171" s="2285" t="s">
        <v>261</v>
      </c>
    </row>
    <row r="172" ht="18.75" customHeight="1">
      <c r="A172" s="2285" t="s">
        <v>262</v>
      </c>
    </row>
    <row r="173" ht="18.75" customHeight="1">
      <c r="A173" s="2285" t="s">
        <v>263</v>
      </c>
    </row>
    <row r="174" ht="18.75" customHeight="1">
      <c r="A174" s="2285" t="s">
        <v>264</v>
      </c>
    </row>
    <row r="175" ht="18.75" customHeight="1">
      <c r="A175" s="2285" t="s">
        <v>265</v>
      </c>
    </row>
    <row r="176" s="1" customFormat="1" ht="43.5" customHeight="1">
      <c r="A176" s="2284" t="s">
        <v>266</v>
      </c>
    </row>
    <row r="177" s="2281" customFormat="1" ht="18.75" customHeight="1">
      <c r="A177" s="2285" t="s">
        <v>267</v>
      </c>
    </row>
    <row r="178" s="2281" customFormat="1" ht="18.75" customHeight="1">
      <c r="A178" s="2287" t="s">
        <v>268</v>
      </c>
    </row>
    <row r="179" s="2281" customFormat="1" ht="18.75" customHeight="1">
      <c r="A179" s="2287" t="s">
        <v>269</v>
      </c>
    </row>
    <row r="180" s="2281" customFormat="1" ht="18.75" customHeight="1">
      <c r="A180" s="2287" t="s">
        <v>270</v>
      </c>
    </row>
    <row r="181" s="2281" customFormat="1" ht="18.75" customHeight="1">
      <c r="A181" s="2287" t="s">
        <v>271</v>
      </c>
    </row>
    <row r="182" s="2281" customFormat="1" ht="18.75" customHeight="1">
      <c r="A182" s="2287" t="s">
        <v>272</v>
      </c>
    </row>
    <row r="183" s="2281" customFormat="1" ht="18.75" customHeight="1">
      <c r="A183" s="2287"/>
    </row>
    <row r="184" s="2281" customFormat="1" ht="18.75" customHeight="1">
      <c r="A184" s="2287"/>
    </row>
    <row r="185" s="2281" customFormat="1" ht="18.75" customHeight="1">
      <c r="A185" s="2287"/>
    </row>
    <row r="186" s="2281" customFormat="1" ht="18.75" customHeight="1">
      <c r="A186" s="2287"/>
    </row>
    <row r="187" s="2281" customFormat="1" ht="18.75" customHeight="1">
      <c r="A187" s="2287"/>
    </row>
    <row r="188" s="2281" customFormat="1" ht="18.75" customHeight="1">
      <c r="A188" s="2287"/>
    </row>
    <row r="189" s="2281" customFormat="1" ht="18.75" customHeight="1">
      <c r="A189" s="2287"/>
    </row>
    <row r="190" s="2281" customFormat="1" ht="13.5">
      <c r="A190" s="2287"/>
    </row>
    <row r="191" s="2281" customFormat="1" ht="13.5">
      <c r="A191" s="2287"/>
    </row>
    <row r="192" s="2282" customFormat="1" ht="14.25">
      <c r="A192" s="2288"/>
    </row>
    <row r="193" s="2282" customFormat="1" ht="14.25">
      <c r="A193" s="2288"/>
    </row>
  </sheetData>
  <sheetProtection/>
  <printOptions/>
  <pageMargins left="0.35" right="0.35" top="0.98" bottom="0.98" header="0.51" footer="0.51"/>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indexed="41"/>
  </sheetPr>
  <dimension ref="A1:G22"/>
  <sheetViews>
    <sheetView workbookViewId="0" topLeftCell="A1">
      <selection activeCell="K21" sqref="K21"/>
    </sheetView>
  </sheetViews>
  <sheetFormatPr defaultColWidth="9.00390625" defaultRowHeight="14.25"/>
  <cols>
    <col min="1" max="1" width="16.375" style="102" customWidth="1"/>
    <col min="2" max="7" width="10.625" style="102" customWidth="1"/>
    <col min="8" max="16384" width="9.00390625" style="102" customWidth="1"/>
  </cols>
  <sheetData>
    <row r="1" spans="1:7" ht="30" customHeight="1">
      <c r="A1" s="6" t="s">
        <v>116</v>
      </c>
      <c r="B1" s="6"/>
      <c r="C1" s="6"/>
      <c r="D1" s="6"/>
      <c r="E1" s="6"/>
      <c r="F1" s="6"/>
      <c r="G1" s="6"/>
    </row>
    <row r="2" spans="1:7" ht="13.5">
      <c r="A2" s="422"/>
      <c r="B2" s="1598"/>
      <c r="C2" s="1598"/>
      <c r="D2" s="1598"/>
      <c r="E2" s="1592"/>
      <c r="F2" s="1592"/>
      <c r="G2" s="1592"/>
    </row>
    <row r="3" spans="1:7" ht="20.25" customHeight="1">
      <c r="A3" s="313" t="s">
        <v>564</v>
      </c>
      <c r="B3" s="1887" t="s">
        <v>1046</v>
      </c>
      <c r="C3" s="1888"/>
      <c r="D3" s="1888"/>
      <c r="E3" s="2030"/>
      <c r="F3" s="2030"/>
      <c r="G3" s="2030"/>
    </row>
    <row r="4" spans="1:7" ht="20.25" customHeight="1">
      <c r="A4" s="342"/>
      <c r="B4" s="1970"/>
      <c r="C4" s="2006"/>
      <c r="D4" s="2006"/>
      <c r="E4" s="2041" t="s">
        <v>1047</v>
      </c>
      <c r="F4" s="2042"/>
      <c r="G4" s="2042"/>
    </row>
    <row r="5" spans="1:7" ht="34.5" customHeight="1">
      <c r="A5" s="1076"/>
      <c r="B5" s="217" t="s">
        <v>1019</v>
      </c>
      <c r="C5" s="217" t="s">
        <v>1048</v>
      </c>
      <c r="D5" s="217" t="s">
        <v>1042</v>
      </c>
      <c r="E5" s="217" t="s">
        <v>1043</v>
      </c>
      <c r="F5" s="217" t="s">
        <v>1044</v>
      </c>
      <c r="G5" s="218" t="s">
        <v>1049</v>
      </c>
    </row>
    <row r="6" spans="1:7" ht="34.5" customHeight="1">
      <c r="A6" s="2033" t="s">
        <v>468</v>
      </c>
      <c r="B6" s="2043">
        <v>47222.2</v>
      </c>
      <c r="C6" s="1958">
        <v>365.49250140823597</v>
      </c>
      <c r="D6" s="1080">
        <v>17259.36</v>
      </c>
      <c r="E6" s="2043">
        <v>40647.2</v>
      </c>
      <c r="F6" s="1958">
        <v>398.0967938751009</v>
      </c>
      <c r="G6" s="1101">
        <v>16181.52</v>
      </c>
    </row>
    <row r="7" spans="1:7" ht="34.5" customHeight="1">
      <c r="A7" s="1926" t="s">
        <v>565</v>
      </c>
      <c r="B7" s="316">
        <v>308.6</v>
      </c>
      <c r="C7" s="1959">
        <v>316.59105638366816</v>
      </c>
      <c r="D7" s="1081">
        <v>97.7</v>
      </c>
      <c r="E7" s="316">
        <v>308.6</v>
      </c>
      <c r="F7" s="1959">
        <v>316.59105638366816</v>
      </c>
      <c r="G7" s="1047">
        <v>97.7</v>
      </c>
    </row>
    <row r="8" spans="1:7" ht="34.5" customHeight="1">
      <c r="A8" s="1926" t="s">
        <v>566</v>
      </c>
      <c r="B8" s="316">
        <v>1282</v>
      </c>
      <c r="C8" s="1959">
        <v>407.09828393135723</v>
      </c>
      <c r="D8" s="1081">
        <v>521.9</v>
      </c>
      <c r="E8" s="316">
        <v>1178</v>
      </c>
      <c r="F8" s="1959">
        <v>429.7962648556876</v>
      </c>
      <c r="G8" s="1047">
        <v>506.3</v>
      </c>
    </row>
    <row r="9" spans="1:7" ht="34.5" customHeight="1">
      <c r="A9" s="1926" t="s">
        <v>567</v>
      </c>
      <c r="B9" s="316">
        <v>2573.1</v>
      </c>
      <c r="C9" s="1959">
        <v>392.7169562006918</v>
      </c>
      <c r="D9" s="1081">
        <v>1010.5</v>
      </c>
      <c r="E9" s="316">
        <v>2569.9</v>
      </c>
      <c r="F9" s="1959">
        <v>393.08922526168334</v>
      </c>
      <c r="G9" s="1047">
        <v>1010.2</v>
      </c>
    </row>
    <row r="10" spans="1:7" ht="34.5" customHeight="1">
      <c r="A10" s="1926" t="s">
        <v>568</v>
      </c>
      <c r="B10" s="316">
        <v>10751.9</v>
      </c>
      <c r="C10" s="1959">
        <v>412.66464531850187</v>
      </c>
      <c r="D10" s="1081">
        <v>4436.929</v>
      </c>
      <c r="E10" s="316">
        <v>9159.7</v>
      </c>
      <c r="F10" s="1959">
        <v>454.76150965642984</v>
      </c>
      <c r="G10" s="1047">
        <v>4165.479</v>
      </c>
    </row>
    <row r="11" spans="1:7" ht="34.5" customHeight="1">
      <c r="A11" s="1926" t="s">
        <v>569</v>
      </c>
      <c r="B11" s="316">
        <v>4917.3</v>
      </c>
      <c r="C11" s="1959">
        <v>411.517906168019</v>
      </c>
      <c r="D11" s="1081">
        <v>2023.557</v>
      </c>
      <c r="E11" s="316">
        <v>4895.3</v>
      </c>
      <c r="F11" s="1959">
        <v>412.6931955140645</v>
      </c>
      <c r="G11" s="1047">
        <v>2020.257</v>
      </c>
    </row>
    <row r="12" spans="1:7" ht="34.5" customHeight="1">
      <c r="A12" s="1926" t="s">
        <v>570</v>
      </c>
      <c r="B12" s="316">
        <v>3470.3</v>
      </c>
      <c r="C12" s="1959">
        <v>371.97936777800186</v>
      </c>
      <c r="D12" s="1081">
        <v>1290.88</v>
      </c>
      <c r="E12" s="316">
        <v>3448.3</v>
      </c>
      <c r="F12" s="1959">
        <v>373.07658846388074</v>
      </c>
      <c r="G12" s="1047">
        <v>1286.48</v>
      </c>
    </row>
    <row r="13" spans="1:7" ht="34.5" customHeight="1">
      <c r="A13" s="1926" t="s">
        <v>571</v>
      </c>
      <c r="B13" s="316">
        <v>1052</v>
      </c>
      <c r="C13" s="1959">
        <v>396.67300380228136</v>
      </c>
      <c r="D13" s="1081">
        <v>417.3</v>
      </c>
      <c r="E13" s="316">
        <v>965</v>
      </c>
      <c r="F13" s="1959">
        <v>389.6373056994819</v>
      </c>
      <c r="G13" s="1047">
        <v>376</v>
      </c>
    </row>
    <row r="14" spans="1:7" ht="34.5" customHeight="1">
      <c r="A14" s="1926" t="s">
        <v>572</v>
      </c>
      <c r="B14" s="2035">
        <v>2765.1</v>
      </c>
      <c r="C14" s="1959">
        <v>339.77071353658096</v>
      </c>
      <c r="D14" s="1081">
        <v>939.5</v>
      </c>
      <c r="E14" s="2035">
        <v>2576.3</v>
      </c>
      <c r="F14" s="1959">
        <v>348.8724139269495</v>
      </c>
      <c r="G14" s="1047">
        <v>898.8</v>
      </c>
    </row>
    <row r="15" spans="1:7" ht="34.5" customHeight="1">
      <c r="A15" s="1926" t="s">
        <v>573</v>
      </c>
      <c r="B15" s="2035">
        <v>2648</v>
      </c>
      <c r="C15" s="1959">
        <v>235.5740181268882</v>
      </c>
      <c r="D15" s="1081">
        <v>623.8</v>
      </c>
      <c r="E15" s="2035">
        <v>2016</v>
      </c>
      <c r="F15" s="1959">
        <v>262.5496031746032</v>
      </c>
      <c r="G15" s="1047">
        <v>529.3</v>
      </c>
    </row>
    <row r="16" spans="1:7" ht="34.5" customHeight="1">
      <c r="A16" s="1926" t="s">
        <v>574</v>
      </c>
      <c r="B16" s="2035">
        <v>963</v>
      </c>
      <c r="C16" s="1959">
        <v>239.97923156801662</v>
      </c>
      <c r="D16" s="1081">
        <v>231.1</v>
      </c>
      <c r="E16" s="2035">
        <v>736</v>
      </c>
      <c r="F16" s="1959">
        <v>277.44565217391306</v>
      </c>
      <c r="G16" s="1047">
        <v>204.2</v>
      </c>
    </row>
    <row r="17" spans="1:7" ht="34.5" customHeight="1">
      <c r="A17" s="1926" t="s">
        <v>575</v>
      </c>
      <c r="B17" s="2035">
        <v>3340.9</v>
      </c>
      <c r="C17" s="1959">
        <v>267.1735161184112</v>
      </c>
      <c r="D17" s="1081">
        <v>892.6</v>
      </c>
      <c r="E17" s="2035">
        <v>2334.9</v>
      </c>
      <c r="F17" s="1959">
        <v>322.8832069895927</v>
      </c>
      <c r="G17" s="1047">
        <v>753.9</v>
      </c>
    </row>
    <row r="18" spans="1:7" ht="34.5" customHeight="1">
      <c r="A18" s="1926" t="s">
        <v>576</v>
      </c>
      <c r="B18" s="2035">
        <v>6612.5</v>
      </c>
      <c r="C18" s="1959">
        <v>412.338752362949</v>
      </c>
      <c r="D18" s="1081">
        <v>2726.59</v>
      </c>
      <c r="E18" s="2035">
        <v>5501.4</v>
      </c>
      <c r="F18" s="1959">
        <v>452.5211764278184</v>
      </c>
      <c r="G18" s="1047">
        <v>2489.5</v>
      </c>
    </row>
    <row r="19" spans="1:7" ht="34.5" customHeight="1">
      <c r="A19" s="1926" t="s">
        <v>577</v>
      </c>
      <c r="B19" s="2035">
        <v>3697.3</v>
      </c>
      <c r="C19" s="1959">
        <v>263.2461525978417</v>
      </c>
      <c r="D19" s="1081">
        <v>973.3</v>
      </c>
      <c r="E19" s="2035">
        <v>2792.3</v>
      </c>
      <c r="F19" s="1959">
        <v>305.16062027719084</v>
      </c>
      <c r="G19" s="1047">
        <v>852.1</v>
      </c>
    </row>
    <row r="20" spans="1:7" ht="34.5" customHeight="1">
      <c r="A20" s="2036" t="s">
        <v>562</v>
      </c>
      <c r="B20" s="2037">
        <v>2840.2</v>
      </c>
      <c r="C20" s="1960">
        <v>378.03675797479053</v>
      </c>
      <c r="D20" s="1082">
        <v>1073.7</v>
      </c>
      <c r="E20" s="2037">
        <v>2165.5</v>
      </c>
      <c r="F20" s="1960">
        <v>457.7695682290464</v>
      </c>
      <c r="G20" s="1058">
        <v>991.3</v>
      </c>
    </row>
    <row r="21" spans="1:7" ht="27.75" customHeight="1">
      <c r="A21" s="1768"/>
      <c r="B21" s="1769"/>
      <c r="C21" s="1769"/>
      <c r="D21" s="1769"/>
      <c r="E21" s="1769"/>
      <c r="F21" s="1769"/>
      <c r="G21" s="1769"/>
    </row>
    <row r="22" spans="1:7" ht="12.75">
      <c r="A22" s="1007"/>
      <c r="B22" s="1007"/>
      <c r="C22" s="1007"/>
      <c r="D22" s="1007"/>
      <c r="E22" s="1007"/>
      <c r="F22" s="1007"/>
      <c r="G22" s="1007"/>
    </row>
  </sheetData>
  <sheetProtection/>
  <mergeCells count="7">
    <mergeCell ref="A1:G1"/>
    <mergeCell ref="E2:G2"/>
    <mergeCell ref="E4:G4"/>
    <mergeCell ref="A21:G21"/>
    <mergeCell ref="A22:G22"/>
    <mergeCell ref="A3:A5"/>
    <mergeCell ref="B3:D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41"/>
  </sheetPr>
  <dimension ref="A1:H22"/>
  <sheetViews>
    <sheetView workbookViewId="0" topLeftCell="A1">
      <selection activeCell="J10" sqref="J10"/>
    </sheetView>
  </sheetViews>
  <sheetFormatPr defaultColWidth="9.00390625" defaultRowHeight="34.5" customHeight="1"/>
  <cols>
    <col min="1" max="1" width="17.625" style="102" customWidth="1"/>
    <col min="2" max="7" width="9.625" style="102" customWidth="1"/>
    <col min="8" max="16384" width="9.00390625" style="102" customWidth="1"/>
  </cols>
  <sheetData>
    <row r="1" spans="1:7" ht="41.25" customHeight="1">
      <c r="A1" s="6" t="s">
        <v>117</v>
      </c>
      <c r="B1" s="6"/>
      <c r="C1" s="6"/>
      <c r="D1" s="6"/>
      <c r="E1" s="6"/>
      <c r="F1" s="6"/>
      <c r="G1" s="6"/>
    </row>
    <row r="2" spans="1:7" ht="20.25" customHeight="1">
      <c r="A2" s="1598"/>
      <c r="B2" s="1598"/>
      <c r="C2" s="1763"/>
      <c r="D2" s="1763"/>
      <c r="E2" s="1598"/>
      <c r="F2" s="1598"/>
      <c r="G2" s="422"/>
    </row>
    <row r="3" spans="1:7" ht="18.75" customHeight="1">
      <c r="A3" s="1886" t="s">
        <v>564</v>
      </c>
      <c r="B3" s="1887" t="s">
        <v>1050</v>
      </c>
      <c r="C3" s="1888"/>
      <c r="D3" s="1888"/>
      <c r="E3" s="2030"/>
      <c r="F3" s="2030"/>
      <c r="G3" s="2030"/>
    </row>
    <row r="4" spans="1:7" ht="18.75" customHeight="1">
      <c r="A4" s="2006"/>
      <c r="B4" s="1970"/>
      <c r="C4" s="2006"/>
      <c r="D4" s="2006"/>
      <c r="E4" s="2031" t="s">
        <v>1051</v>
      </c>
      <c r="F4" s="1090"/>
      <c r="G4" s="1970"/>
    </row>
    <row r="5" spans="1:7" ht="28.5" customHeight="1">
      <c r="A5" s="1076"/>
      <c r="B5" s="217" t="s">
        <v>1019</v>
      </c>
      <c r="C5" s="217" t="s">
        <v>1052</v>
      </c>
      <c r="D5" s="217" t="s">
        <v>1035</v>
      </c>
      <c r="E5" s="217" t="s">
        <v>1043</v>
      </c>
      <c r="F5" s="217" t="s">
        <v>1044</v>
      </c>
      <c r="G5" s="2032" t="s">
        <v>1049</v>
      </c>
    </row>
    <row r="6" spans="1:8" s="286" customFormat="1" ht="34.5" customHeight="1">
      <c r="A6" s="2033" t="s">
        <v>468</v>
      </c>
      <c r="B6" s="2034">
        <v>3885.2</v>
      </c>
      <c r="C6" s="1958">
        <v>168.38258004735923</v>
      </c>
      <c r="D6" s="1080">
        <v>654.2</v>
      </c>
      <c r="E6" s="2034">
        <v>807.4</v>
      </c>
      <c r="F6" s="1958">
        <v>204.48352737181077</v>
      </c>
      <c r="G6" s="1101">
        <v>165.1</v>
      </c>
      <c r="H6" s="1193"/>
    </row>
    <row r="7" spans="1:8" ht="34.5" customHeight="1">
      <c r="A7" s="1926" t="s">
        <v>565</v>
      </c>
      <c r="B7" s="316"/>
      <c r="C7" s="1959"/>
      <c r="D7" s="1081"/>
      <c r="E7" s="316"/>
      <c r="F7" s="1959"/>
      <c r="G7" s="1047"/>
      <c r="H7" s="101"/>
    </row>
    <row r="8" spans="1:8" ht="34.5" customHeight="1">
      <c r="A8" s="1926" t="s">
        <v>566</v>
      </c>
      <c r="B8" s="316"/>
      <c r="C8" s="1959"/>
      <c r="D8" s="1081"/>
      <c r="E8" s="316"/>
      <c r="F8" s="1959"/>
      <c r="G8" s="1047"/>
      <c r="H8" s="101"/>
    </row>
    <row r="9" spans="1:8" ht="34.5" customHeight="1">
      <c r="A9" s="1926" t="s">
        <v>567</v>
      </c>
      <c r="B9" s="316"/>
      <c r="C9" s="1959"/>
      <c r="D9" s="1081"/>
      <c r="E9" s="316"/>
      <c r="F9" s="1959"/>
      <c r="G9" s="1047"/>
      <c r="H9" s="101"/>
    </row>
    <row r="10" spans="1:8" ht="34.5" customHeight="1">
      <c r="A10" s="1926" t="s">
        <v>568</v>
      </c>
      <c r="B10" s="316">
        <v>559.2</v>
      </c>
      <c r="C10" s="1959">
        <v>236.05150214592274</v>
      </c>
      <c r="D10" s="1081">
        <v>132</v>
      </c>
      <c r="E10" s="316">
        <v>431</v>
      </c>
      <c r="F10" s="1959">
        <v>261.7169373549884</v>
      </c>
      <c r="G10" s="1047">
        <v>112.8</v>
      </c>
      <c r="H10" s="101"/>
    </row>
    <row r="11" spans="1:8" ht="34.5" customHeight="1">
      <c r="A11" s="1926" t="s">
        <v>569</v>
      </c>
      <c r="B11" s="316">
        <v>40</v>
      </c>
      <c r="C11" s="1959">
        <v>230</v>
      </c>
      <c r="D11" s="1081">
        <v>9.2</v>
      </c>
      <c r="E11" s="316">
        <v>40</v>
      </c>
      <c r="F11" s="1959">
        <v>230</v>
      </c>
      <c r="G11" s="1047">
        <v>9.2</v>
      </c>
      <c r="H11" s="101"/>
    </row>
    <row r="12" spans="1:8" ht="34.5" customHeight="1">
      <c r="A12" s="1926" t="s">
        <v>570</v>
      </c>
      <c r="B12" s="316">
        <v>500</v>
      </c>
      <c r="C12" s="1959">
        <v>150</v>
      </c>
      <c r="D12" s="1081">
        <v>75</v>
      </c>
      <c r="E12" s="316"/>
      <c r="F12" s="1959"/>
      <c r="G12" s="1047"/>
      <c r="H12" s="101"/>
    </row>
    <row r="13" spans="1:8" ht="34.5" customHeight="1">
      <c r="A13" s="1926" t="s">
        <v>571</v>
      </c>
      <c r="B13" s="316">
        <v>210</v>
      </c>
      <c r="C13" s="1959">
        <v>115.23809523809524</v>
      </c>
      <c r="D13" s="1081">
        <v>24.2</v>
      </c>
      <c r="E13" s="316">
        <v>200</v>
      </c>
      <c r="F13" s="1959">
        <v>113.5</v>
      </c>
      <c r="G13" s="1047">
        <v>22.7</v>
      </c>
      <c r="H13" s="101"/>
    </row>
    <row r="14" spans="1:8" ht="34.5" customHeight="1">
      <c r="A14" s="1926" t="s">
        <v>572</v>
      </c>
      <c r="B14" s="2035">
        <v>687</v>
      </c>
      <c r="C14" s="1959">
        <v>205.9679767103348</v>
      </c>
      <c r="D14" s="1081">
        <v>141.5</v>
      </c>
      <c r="E14" s="2035">
        <v>50</v>
      </c>
      <c r="F14" s="1959">
        <v>200</v>
      </c>
      <c r="G14" s="1047">
        <v>10</v>
      </c>
      <c r="H14" s="101"/>
    </row>
    <row r="15" spans="1:8" ht="34.5" customHeight="1">
      <c r="A15" s="1926" t="s">
        <v>573</v>
      </c>
      <c r="B15" s="2035">
        <v>65</v>
      </c>
      <c r="C15" s="1959">
        <v>110.76923076923077</v>
      </c>
      <c r="D15" s="1081">
        <v>7.2</v>
      </c>
      <c r="E15" s="2035">
        <v>65</v>
      </c>
      <c r="F15" s="1959">
        <v>110.76923076923077</v>
      </c>
      <c r="G15" s="1047">
        <v>7.2</v>
      </c>
      <c r="H15" s="101"/>
    </row>
    <row r="16" spans="1:8" ht="34.5" customHeight="1">
      <c r="A16" s="1926" t="s">
        <v>574</v>
      </c>
      <c r="B16" s="2035"/>
      <c r="C16" s="1959"/>
      <c r="D16" s="1081"/>
      <c r="E16" s="2035"/>
      <c r="F16" s="1959"/>
      <c r="G16" s="1047"/>
      <c r="H16" s="101"/>
    </row>
    <row r="17" spans="1:8" ht="34.5" customHeight="1">
      <c r="A17" s="1926" t="s">
        <v>575</v>
      </c>
      <c r="B17" s="2035">
        <v>117</v>
      </c>
      <c r="C17" s="1959">
        <v>57.26495726495727</v>
      </c>
      <c r="D17" s="1081">
        <v>6.7</v>
      </c>
      <c r="E17" s="2035">
        <v>5</v>
      </c>
      <c r="F17" s="1959">
        <v>160</v>
      </c>
      <c r="G17" s="1047">
        <v>0.8</v>
      </c>
      <c r="H17" s="101"/>
    </row>
    <row r="18" spans="1:8" ht="34.5" customHeight="1">
      <c r="A18" s="1926" t="s">
        <v>576</v>
      </c>
      <c r="B18" s="2035">
        <v>184</v>
      </c>
      <c r="C18" s="1959">
        <v>153.2608695652174</v>
      </c>
      <c r="D18" s="1081">
        <v>28.2</v>
      </c>
      <c r="E18" s="2035">
        <v>16.4</v>
      </c>
      <c r="F18" s="1959">
        <v>146.34146341463415</v>
      </c>
      <c r="G18" s="1047">
        <v>2.4</v>
      </c>
      <c r="H18" s="101"/>
    </row>
    <row r="19" spans="1:8" ht="34.5" customHeight="1">
      <c r="A19" s="1926" t="s">
        <v>577</v>
      </c>
      <c r="B19" s="2035">
        <v>1488</v>
      </c>
      <c r="C19" s="1959">
        <v>150</v>
      </c>
      <c r="D19" s="1081">
        <v>223.2</v>
      </c>
      <c r="E19" s="2035"/>
      <c r="F19" s="1959"/>
      <c r="G19" s="1047"/>
      <c r="H19" s="101"/>
    </row>
    <row r="20" spans="1:8" ht="34.5" customHeight="1">
      <c r="A20" s="2036" t="s">
        <v>562</v>
      </c>
      <c r="B20" s="2037">
        <v>35</v>
      </c>
      <c r="C20" s="1960">
        <v>200</v>
      </c>
      <c r="D20" s="1082">
        <v>7</v>
      </c>
      <c r="E20" s="2037"/>
      <c r="F20" s="1960"/>
      <c r="G20" s="1058"/>
      <c r="H20" s="101"/>
    </row>
    <row r="21" spans="1:7" ht="34.5" customHeight="1">
      <c r="A21" s="1088"/>
      <c r="B21" s="2038"/>
      <c r="C21" s="2038"/>
      <c r="D21" s="2038"/>
      <c r="E21" s="2039"/>
      <c r="F21" s="2038"/>
      <c r="G21" s="2040"/>
    </row>
    <row r="22" spans="1:7" ht="34.5" customHeight="1">
      <c r="A22" s="101"/>
      <c r="B22" s="101"/>
      <c r="C22" s="101"/>
      <c r="D22" s="101"/>
      <c r="E22" s="101"/>
      <c r="F22" s="101"/>
      <c r="G22" s="101"/>
    </row>
  </sheetData>
  <sheetProtection/>
  <mergeCells count="5">
    <mergeCell ref="A1:G1"/>
    <mergeCell ref="C2:D2"/>
    <mergeCell ref="E4:G4"/>
    <mergeCell ref="A3:A5"/>
    <mergeCell ref="B3:D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rgb="FFB8F9FD"/>
  </sheetPr>
  <dimension ref="A1:P23"/>
  <sheetViews>
    <sheetView zoomScaleSheetLayoutView="100" workbookViewId="0" topLeftCell="A4">
      <selection activeCell="A15" sqref="A15:IV15"/>
    </sheetView>
  </sheetViews>
  <sheetFormatPr defaultColWidth="9.00390625" defaultRowHeight="14.25"/>
  <cols>
    <col min="1" max="1" width="22.00390625" style="1597" customWidth="1"/>
    <col min="2" max="2" width="9.00390625" style="1597" customWidth="1"/>
    <col min="3" max="15" width="9.50390625" style="1597" customWidth="1"/>
    <col min="16" max="16384" width="9.00390625" style="1597" customWidth="1"/>
  </cols>
  <sheetData>
    <row r="1" spans="1:16" s="1597" customFormat="1" ht="20.25">
      <c r="A1" s="6" t="s">
        <v>118</v>
      </c>
      <c r="B1" s="6"/>
      <c r="C1" s="6"/>
      <c r="D1" s="6"/>
      <c r="E1" s="6"/>
      <c r="F1" s="6"/>
      <c r="G1" s="6"/>
      <c r="H1" s="6"/>
      <c r="I1" s="6"/>
      <c r="J1" s="6"/>
      <c r="K1" s="6"/>
      <c r="L1" s="6"/>
      <c r="M1" s="6"/>
      <c r="N1" s="6"/>
      <c r="O1" s="6"/>
      <c r="P1" s="6"/>
    </row>
    <row r="2" spans="1:4" s="1597" customFormat="1" ht="13.5">
      <c r="A2" s="2023"/>
      <c r="B2" s="2023"/>
      <c r="C2" s="2023"/>
      <c r="D2" s="2023"/>
    </row>
    <row r="3" spans="1:16" s="1597" customFormat="1" ht="24.75" customHeight="1">
      <c r="A3" s="746" t="s">
        <v>514</v>
      </c>
      <c r="B3" s="747" t="s">
        <v>280</v>
      </c>
      <c r="C3" s="747" t="s">
        <v>281</v>
      </c>
      <c r="D3" s="747" t="s">
        <v>282</v>
      </c>
      <c r="E3" s="747" t="s">
        <v>283</v>
      </c>
      <c r="F3" s="747" t="s">
        <v>284</v>
      </c>
      <c r="G3" s="747" t="s">
        <v>285</v>
      </c>
      <c r="H3" s="747" t="s">
        <v>286</v>
      </c>
      <c r="I3" s="747" t="s">
        <v>287</v>
      </c>
      <c r="J3" s="747" t="s">
        <v>288</v>
      </c>
      <c r="K3" s="747" t="s">
        <v>289</v>
      </c>
      <c r="L3" s="747" t="s">
        <v>290</v>
      </c>
      <c r="M3" s="747" t="s">
        <v>291</v>
      </c>
      <c r="N3" s="1929" t="s">
        <v>292</v>
      </c>
      <c r="O3" s="1929" t="s">
        <v>293</v>
      </c>
      <c r="P3" s="1929" t="s">
        <v>294</v>
      </c>
    </row>
    <row r="4" spans="1:16" s="2022" customFormat="1" ht="24.75" customHeight="1">
      <c r="A4" s="1934" t="s">
        <v>1053</v>
      </c>
      <c r="B4" s="1935" t="s">
        <v>1054</v>
      </c>
      <c r="C4" s="189">
        <v>41984</v>
      </c>
      <c r="D4" s="789">
        <v>36348</v>
      </c>
      <c r="E4" s="789">
        <v>69015</v>
      </c>
      <c r="F4" s="2024">
        <v>56238</v>
      </c>
      <c r="G4" s="2024">
        <v>51271</v>
      </c>
      <c r="H4" s="2024">
        <v>49603</v>
      </c>
      <c r="I4" s="2024">
        <v>47358</v>
      </c>
      <c r="J4" s="2024">
        <v>45519</v>
      </c>
      <c r="K4" s="2024">
        <v>44229</v>
      </c>
      <c r="L4" s="2024">
        <v>43483</v>
      </c>
      <c r="M4" s="2024">
        <v>41616</v>
      </c>
      <c r="N4" s="2024">
        <v>40105</v>
      </c>
      <c r="O4" s="2027">
        <v>38913.1</v>
      </c>
      <c r="P4" s="2027">
        <v>37523.7</v>
      </c>
    </row>
    <row r="5" spans="1:16" s="1597" customFormat="1" ht="24.75" customHeight="1">
      <c r="A5" s="1938" t="s">
        <v>1055</v>
      </c>
      <c r="B5" s="749" t="s">
        <v>1054</v>
      </c>
      <c r="C5" s="191">
        <v>9578</v>
      </c>
      <c r="D5" s="792">
        <v>8491</v>
      </c>
      <c r="E5" s="792">
        <v>22839</v>
      </c>
      <c r="F5" s="2025">
        <v>19083</v>
      </c>
      <c r="G5" s="2025">
        <v>10775</v>
      </c>
      <c r="H5" s="2025">
        <v>9902</v>
      </c>
      <c r="I5" s="2025">
        <v>9137</v>
      </c>
      <c r="J5" s="2025">
        <v>9039</v>
      </c>
      <c r="K5" s="2025">
        <v>9004</v>
      </c>
      <c r="L5" s="2025">
        <v>8750</v>
      </c>
      <c r="M5" s="2025">
        <v>9099</v>
      </c>
      <c r="N5" s="2025">
        <v>10109</v>
      </c>
      <c r="O5" s="2028">
        <v>10897.3</v>
      </c>
      <c r="P5" s="2028">
        <v>10369.9</v>
      </c>
    </row>
    <row r="6" spans="1:16" s="1597" customFormat="1" ht="24.75" customHeight="1">
      <c r="A6" s="1938" t="s">
        <v>1056</v>
      </c>
      <c r="B6" s="749" t="s">
        <v>1054</v>
      </c>
      <c r="C6" s="191">
        <v>4522</v>
      </c>
      <c r="D6" s="792">
        <v>4428</v>
      </c>
      <c r="E6" s="792">
        <v>6482</v>
      </c>
      <c r="F6" s="2025">
        <v>6938</v>
      </c>
      <c r="G6" s="2025">
        <v>7505</v>
      </c>
      <c r="H6" s="2025">
        <v>6796</v>
      </c>
      <c r="I6" s="2025">
        <v>7088</v>
      </c>
      <c r="J6" s="2025">
        <v>7205</v>
      </c>
      <c r="K6" s="2025">
        <v>7004</v>
      </c>
      <c r="L6" s="2025">
        <v>6252</v>
      </c>
      <c r="M6" s="2025">
        <v>6574</v>
      </c>
      <c r="N6" s="2025">
        <v>6020</v>
      </c>
      <c r="O6" s="2028">
        <v>5453</v>
      </c>
      <c r="P6" s="2028">
        <v>5375</v>
      </c>
    </row>
    <row r="7" spans="1:16" s="1597" customFormat="1" ht="24.75" customHeight="1">
      <c r="A7" s="1938" t="s">
        <v>1057</v>
      </c>
      <c r="B7" s="749" t="s">
        <v>1054</v>
      </c>
      <c r="C7" s="191">
        <v>1177</v>
      </c>
      <c r="D7" s="792">
        <v>594</v>
      </c>
      <c r="E7" s="792">
        <v>944</v>
      </c>
      <c r="F7" s="2025">
        <v>716</v>
      </c>
      <c r="G7" s="2025">
        <v>760</v>
      </c>
      <c r="H7" s="2025">
        <v>907</v>
      </c>
      <c r="I7" s="2025">
        <v>744</v>
      </c>
      <c r="J7" s="2025">
        <v>520</v>
      </c>
      <c r="K7" s="2025">
        <v>482</v>
      </c>
      <c r="L7" s="2025">
        <v>538</v>
      </c>
      <c r="M7" s="2025">
        <v>595</v>
      </c>
      <c r="N7" s="2025">
        <v>955</v>
      </c>
      <c r="O7" s="2028">
        <v>854</v>
      </c>
      <c r="P7" s="2028">
        <v>744.6</v>
      </c>
    </row>
    <row r="8" spans="1:16" s="1597" customFormat="1" ht="24.75" customHeight="1">
      <c r="A8" s="1938" t="s">
        <v>1058</v>
      </c>
      <c r="B8" s="749" t="s">
        <v>1054</v>
      </c>
      <c r="C8" s="191">
        <v>5891</v>
      </c>
      <c r="D8" s="792">
        <v>5733</v>
      </c>
      <c r="E8" s="792">
        <v>12380</v>
      </c>
      <c r="F8" s="2025">
        <v>9880</v>
      </c>
      <c r="G8" s="2025">
        <v>9047</v>
      </c>
      <c r="H8" s="2025">
        <v>8308</v>
      </c>
      <c r="I8" s="2025">
        <v>7662</v>
      </c>
      <c r="J8" s="2025">
        <v>7454</v>
      </c>
      <c r="K8" s="2025">
        <v>6557</v>
      </c>
      <c r="L8" s="2025">
        <v>5923</v>
      </c>
      <c r="M8" s="2025">
        <v>5445</v>
      </c>
      <c r="N8" s="2025">
        <v>4973</v>
      </c>
      <c r="O8" s="2028">
        <v>4135</v>
      </c>
      <c r="P8" s="2028">
        <v>3741</v>
      </c>
    </row>
    <row r="9" spans="1:16" s="2022" customFormat="1" ht="24.75" customHeight="1">
      <c r="A9" s="1934" t="s">
        <v>1059</v>
      </c>
      <c r="B9" s="1935" t="s">
        <v>362</v>
      </c>
      <c r="C9" s="189">
        <v>48529.4</v>
      </c>
      <c r="D9" s="789">
        <v>43153.6</v>
      </c>
      <c r="E9" s="789">
        <v>47130.8</v>
      </c>
      <c r="F9" s="2024">
        <v>43423.1</v>
      </c>
      <c r="G9" s="2024">
        <v>44798.6</v>
      </c>
      <c r="H9" s="2024">
        <v>37393.3</v>
      </c>
      <c r="I9" s="2024">
        <v>38030</v>
      </c>
      <c r="J9" s="2024">
        <v>36560.8</v>
      </c>
      <c r="K9" s="2024">
        <v>36243.8</v>
      </c>
      <c r="L9" s="2024">
        <v>23959.5</v>
      </c>
      <c r="M9" s="2024">
        <v>27163.8</v>
      </c>
      <c r="N9" s="2024">
        <v>23405.3</v>
      </c>
      <c r="O9" s="2027">
        <v>23336.1</v>
      </c>
      <c r="P9" s="2027">
        <v>20190.2</v>
      </c>
    </row>
    <row r="10" spans="1:16" s="2022" customFormat="1" ht="24.75" customHeight="1">
      <c r="A10" s="1934" t="s">
        <v>1060</v>
      </c>
      <c r="B10" s="1935" t="s">
        <v>362</v>
      </c>
      <c r="C10" s="189">
        <v>13596.6</v>
      </c>
      <c r="D10" s="789">
        <v>12685</v>
      </c>
      <c r="E10" s="789">
        <v>16175.6</v>
      </c>
      <c r="F10" s="2024">
        <v>14457.3</v>
      </c>
      <c r="G10" s="2024">
        <v>16708.4</v>
      </c>
      <c r="H10" s="2024">
        <v>13996.7</v>
      </c>
      <c r="I10" s="2024">
        <v>15359.6</v>
      </c>
      <c r="J10" s="2024">
        <v>15289.7</v>
      </c>
      <c r="K10" s="2024">
        <v>17251.3</v>
      </c>
      <c r="L10" s="2024">
        <v>7364.3</v>
      </c>
      <c r="M10" s="2024">
        <v>10741.4</v>
      </c>
      <c r="N10" s="2024">
        <v>9277</v>
      </c>
      <c r="O10" s="2027">
        <v>10486</v>
      </c>
      <c r="P10" s="2027">
        <v>10167.4</v>
      </c>
    </row>
    <row r="11" spans="1:16" s="1597" customFormat="1" ht="24.75" customHeight="1">
      <c r="A11" s="1938" t="s">
        <v>1061</v>
      </c>
      <c r="B11" s="749" t="s">
        <v>362</v>
      </c>
      <c r="C11" s="191">
        <v>2592</v>
      </c>
      <c r="D11" s="792">
        <v>2832.4</v>
      </c>
      <c r="E11" s="792">
        <v>2888.6</v>
      </c>
      <c r="F11" s="2025">
        <v>2734.4</v>
      </c>
      <c r="G11" s="2025">
        <v>3116.2</v>
      </c>
      <c r="H11" s="2025">
        <v>1741.5</v>
      </c>
      <c r="I11" s="2025">
        <v>1957.4</v>
      </c>
      <c r="J11" s="2025">
        <v>1856.3</v>
      </c>
      <c r="K11" s="2025">
        <v>1750.2</v>
      </c>
      <c r="L11" s="2025">
        <v>918.8</v>
      </c>
      <c r="M11" s="2025">
        <v>910.1</v>
      </c>
      <c r="N11" s="2025">
        <v>993.1</v>
      </c>
      <c r="O11" s="2028">
        <v>941.2</v>
      </c>
      <c r="P11" s="2028">
        <v>845.7</v>
      </c>
    </row>
    <row r="12" spans="1:16" s="1597" customFormat="1" ht="24.75" customHeight="1">
      <c r="A12" s="1938" t="s">
        <v>1062</v>
      </c>
      <c r="B12" s="749" t="s">
        <v>362</v>
      </c>
      <c r="C12" s="191">
        <v>8478.7</v>
      </c>
      <c r="D12" s="792">
        <v>8244.1</v>
      </c>
      <c r="E12" s="792">
        <v>11986.7</v>
      </c>
      <c r="F12" s="2025">
        <v>10391.1</v>
      </c>
      <c r="G12" s="2025">
        <v>12641.1</v>
      </c>
      <c r="H12" s="2025">
        <v>11135.6</v>
      </c>
      <c r="I12" s="2025">
        <v>12214</v>
      </c>
      <c r="J12" s="2025">
        <v>12553.7</v>
      </c>
      <c r="K12" s="2025">
        <v>14544.9</v>
      </c>
      <c r="L12" s="2025">
        <v>5991.1</v>
      </c>
      <c r="M12" s="2025">
        <v>9352.2</v>
      </c>
      <c r="N12" s="2025">
        <v>7862</v>
      </c>
      <c r="O12" s="2028">
        <v>9257.1</v>
      </c>
      <c r="P12" s="2028">
        <v>9097.9</v>
      </c>
    </row>
    <row r="13" spans="1:16" s="1597" customFormat="1" ht="24.75" customHeight="1">
      <c r="A13" s="1938" t="s">
        <v>1063</v>
      </c>
      <c r="B13" s="749" t="s">
        <v>362</v>
      </c>
      <c r="C13" s="191">
        <v>1975.5</v>
      </c>
      <c r="D13" s="792">
        <v>1004.8</v>
      </c>
      <c r="E13" s="792">
        <v>1008.3</v>
      </c>
      <c r="F13" s="2025">
        <v>1168.8</v>
      </c>
      <c r="G13" s="2025">
        <v>820.3</v>
      </c>
      <c r="H13" s="2025">
        <v>981.5</v>
      </c>
      <c r="I13" s="2025">
        <v>1063.7</v>
      </c>
      <c r="J13" s="2025">
        <v>745.7</v>
      </c>
      <c r="K13" s="2025">
        <v>861.2</v>
      </c>
      <c r="L13" s="2025">
        <v>439.9</v>
      </c>
      <c r="M13" s="2025">
        <v>474.1</v>
      </c>
      <c r="N13" s="2025">
        <v>418.9</v>
      </c>
      <c r="O13" s="2028">
        <v>279.7</v>
      </c>
      <c r="P13" s="2028">
        <v>222.8</v>
      </c>
    </row>
    <row r="14" spans="1:16" s="1597" customFormat="1" ht="24.75" customHeight="1">
      <c r="A14" s="1938" t="s">
        <v>1064</v>
      </c>
      <c r="B14" s="749" t="s">
        <v>362</v>
      </c>
      <c r="C14" s="191">
        <v>550.4</v>
      </c>
      <c r="D14" s="792">
        <v>603.7</v>
      </c>
      <c r="E14" s="792">
        <v>292</v>
      </c>
      <c r="F14" s="2025">
        <v>163</v>
      </c>
      <c r="G14" s="2025">
        <v>130.8</v>
      </c>
      <c r="H14" s="2025">
        <v>138.1</v>
      </c>
      <c r="I14" s="2025">
        <v>124.5</v>
      </c>
      <c r="J14" s="2025">
        <v>134.00000000000068</v>
      </c>
      <c r="K14" s="2025">
        <v>95</v>
      </c>
      <c r="L14" s="2025">
        <v>14.5</v>
      </c>
      <c r="M14" s="2025">
        <v>4.999999999998181</v>
      </c>
      <c r="N14" s="2025">
        <v>3</v>
      </c>
      <c r="O14" s="2028">
        <v>8</v>
      </c>
      <c r="P14" s="2028">
        <v>1</v>
      </c>
    </row>
    <row r="15" spans="1:16" s="2022" customFormat="1" ht="24.75" customHeight="1">
      <c r="A15" s="1934" t="s">
        <v>1065</v>
      </c>
      <c r="B15" s="1935" t="s">
        <v>362</v>
      </c>
      <c r="C15" s="189">
        <v>34932.8</v>
      </c>
      <c r="D15" s="789">
        <v>30468.6</v>
      </c>
      <c r="E15" s="789">
        <v>30955.2</v>
      </c>
      <c r="F15" s="2024">
        <v>28965.8</v>
      </c>
      <c r="G15" s="2024">
        <v>28090.2</v>
      </c>
      <c r="H15" s="2024">
        <v>23396.6</v>
      </c>
      <c r="I15" s="2024">
        <v>22670.4</v>
      </c>
      <c r="J15" s="2024">
        <v>21271.1</v>
      </c>
      <c r="K15" s="2024">
        <v>18992.5</v>
      </c>
      <c r="L15" s="2024">
        <v>16595.2</v>
      </c>
      <c r="M15" s="2024">
        <v>16422.4</v>
      </c>
      <c r="N15" s="2024">
        <v>14128.3</v>
      </c>
      <c r="O15" s="2027">
        <v>12850.1</v>
      </c>
      <c r="P15" s="2027">
        <v>10022.8</v>
      </c>
    </row>
    <row r="16" spans="1:16" s="1597" customFormat="1" ht="24.75" customHeight="1">
      <c r="A16" s="1938" t="s">
        <v>1066</v>
      </c>
      <c r="B16" s="749" t="s">
        <v>362</v>
      </c>
      <c r="C16" s="191">
        <v>8558.4</v>
      </c>
      <c r="D16" s="792">
        <v>6694.1</v>
      </c>
      <c r="E16" s="792">
        <v>6233.1</v>
      </c>
      <c r="F16" s="2025">
        <v>5197</v>
      </c>
      <c r="G16" s="2025">
        <v>4220.1</v>
      </c>
      <c r="H16" s="2025">
        <v>3346.6</v>
      </c>
      <c r="I16" s="2025">
        <v>2904.6</v>
      </c>
      <c r="J16" s="2025">
        <v>2734.8</v>
      </c>
      <c r="K16" s="2025">
        <v>2489.8</v>
      </c>
      <c r="L16" s="2025">
        <v>2070.2</v>
      </c>
      <c r="M16" s="2025">
        <v>2188.6</v>
      </c>
      <c r="N16" s="2025">
        <v>1400.3</v>
      </c>
      <c r="O16" s="2028">
        <v>1646.8</v>
      </c>
      <c r="P16" s="2028">
        <v>1000</v>
      </c>
    </row>
    <row r="17" spans="1:16" s="1597" customFormat="1" ht="24.75" customHeight="1">
      <c r="A17" s="1938" t="s">
        <v>1067</v>
      </c>
      <c r="B17" s="749" t="s">
        <v>362</v>
      </c>
      <c r="C17" s="191">
        <v>7102.6</v>
      </c>
      <c r="D17" s="792">
        <v>5902.1</v>
      </c>
      <c r="E17" s="792">
        <v>5597.3</v>
      </c>
      <c r="F17" s="2025">
        <v>5790.8</v>
      </c>
      <c r="G17" s="2025">
        <v>5606.6</v>
      </c>
      <c r="H17" s="2025">
        <v>5019</v>
      </c>
      <c r="I17" s="2025">
        <v>5335</v>
      </c>
      <c r="J17" s="2025">
        <v>5318.1</v>
      </c>
      <c r="K17" s="2025">
        <v>4311.8</v>
      </c>
      <c r="L17" s="2025">
        <v>3170.5</v>
      </c>
      <c r="M17" s="2025">
        <v>3213.1</v>
      </c>
      <c r="N17" s="2025">
        <v>2561.1</v>
      </c>
      <c r="O17" s="2028">
        <v>2292</v>
      </c>
      <c r="P17" s="2028">
        <v>1843.7</v>
      </c>
    </row>
    <row r="18" spans="1:16" s="1597" customFormat="1" ht="24.75" customHeight="1">
      <c r="A18" s="1938" t="s">
        <v>1068</v>
      </c>
      <c r="B18" s="749" t="s">
        <v>362</v>
      </c>
      <c r="C18" s="191">
        <v>1039.8</v>
      </c>
      <c r="D18" s="792">
        <v>733.8</v>
      </c>
      <c r="E18" s="792">
        <v>953.5</v>
      </c>
      <c r="F18" s="2025">
        <v>856.5</v>
      </c>
      <c r="G18" s="2025">
        <v>849.6</v>
      </c>
      <c r="H18" s="2025">
        <v>675.9</v>
      </c>
      <c r="I18" s="2025">
        <v>546.4</v>
      </c>
      <c r="J18" s="2025">
        <v>530</v>
      </c>
      <c r="K18" s="2025">
        <v>461.9</v>
      </c>
      <c r="L18" s="2025">
        <v>461.7</v>
      </c>
      <c r="M18" s="2025">
        <v>371.3</v>
      </c>
      <c r="N18" s="2025">
        <v>561.6</v>
      </c>
      <c r="O18" s="2028">
        <v>437.5</v>
      </c>
      <c r="P18" s="2028">
        <v>407.8</v>
      </c>
    </row>
    <row r="19" spans="1:16" s="1597" customFormat="1" ht="24.75" customHeight="1">
      <c r="A19" s="1938" t="s">
        <v>1069</v>
      </c>
      <c r="B19" s="749" t="s">
        <v>362</v>
      </c>
      <c r="C19" s="191">
        <v>5350.1</v>
      </c>
      <c r="D19" s="792">
        <v>6005.5</v>
      </c>
      <c r="E19" s="792">
        <v>7216.2</v>
      </c>
      <c r="F19" s="2025">
        <v>7092.4</v>
      </c>
      <c r="G19" s="2025">
        <v>6962.6</v>
      </c>
      <c r="H19" s="2025">
        <v>5729.5</v>
      </c>
      <c r="I19" s="2025">
        <v>4749.4</v>
      </c>
      <c r="J19" s="2025">
        <v>4021.5</v>
      </c>
      <c r="K19" s="2025">
        <v>3332.6</v>
      </c>
      <c r="L19" s="2025">
        <v>3430</v>
      </c>
      <c r="M19" s="2025">
        <v>3193.2</v>
      </c>
      <c r="N19" s="2025">
        <v>2929.7</v>
      </c>
      <c r="O19" s="2028">
        <v>2529.9</v>
      </c>
      <c r="P19" s="2028">
        <v>2113.4</v>
      </c>
    </row>
    <row r="20" spans="1:16" s="1597" customFormat="1" ht="24.75" customHeight="1">
      <c r="A20" s="1938" t="s">
        <v>1070</v>
      </c>
      <c r="B20" s="749" t="s">
        <v>362</v>
      </c>
      <c r="C20" s="191">
        <v>3733.8</v>
      </c>
      <c r="D20" s="792">
        <v>3257.5</v>
      </c>
      <c r="E20" s="792">
        <v>3219.1</v>
      </c>
      <c r="F20" s="2025">
        <v>3433.5</v>
      </c>
      <c r="G20" s="2025">
        <v>3337</v>
      </c>
      <c r="H20" s="2025">
        <v>1564.6</v>
      </c>
      <c r="I20" s="2025">
        <v>1450.6</v>
      </c>
      <c r="J20" s="2025">
        <v>1334.8</v>
      </c>
      <c r="K20" s="2025">
        <v>1156.2</v>
      </c>
      <c r="L20" s="2025">
        <v>978</v>
      </c>
      <c r="M20" s="2025">
        <v>1004.9</v>
      </c>
      <c r="N20" s="2025">
        <v>828.7</v>
      </c>
      <c r="O20" s="2028">
        <v>639.7</v>
      </c>
      <c r="P20" s="2028">
        <v>576.2</v>
      </c>
    </row>
    <row r="21" spans="1:16" s="1597" customFormat="1" ht="24.75" customHeight="1">
      <c r="A21" s="1938" t="s">
        <v>1071</v>
      </c>
      <c r="B21" s="749" t="s">
        <v>362</v>
      </c>
      <c r="C21" s="191">
        <v>2683.6</v>
      </c>
      <c r="D21" s="792">
        <v>2338.3</v>
      </c>
      <c r="E21" s="792">
        <v>2375.4</v>
      </c>
      <c r="F21" s="2025">
        <v>2244.9</v>
      </c>
      <c r="G21" s="2025">
        <v>2512.1</v>
      </c>
      <c r="H21" s="2025">
        <v>2684.7</v>
      </c>
      <c r="I21" s="2025">
        <v>2648.7</v>
      </c>
      <c r="J21" s="2025">
        <v>2522.4</v>
      </c>
      <c r="K21" s="2025">
        <v>2507.7</v>
      </c>
      <c r="L21" s="2025">
        <v>2199.5</v>
      </c>
      <c r="M21" s="2025">
        <v>1828.9</v>
      </c>
      <c r="N21" s="2025">
        <v>1799.4</v>
      </c>
      <c r="O21" s="2028">
        <v>1596.3</v>
      </c>
      <c r="P21" s="2028">
        <v>1191.7</v>
      </c>
    </row>
    <row r="22" spans="1:16" s="1597" customFormat="1" ht="24.75" customHeight="1">
      <c r="A22" s="1938" t="s">
        <v>1072</v>
      </c>
      <c r="B22" s="749" t="s">
        <v>362</v>
      </c>
      <c r="C22" s="191">
        <v>2818.3</v>
      </c>
      <c r="D22" s="792">
        <v>2830.4</v>
      </c>
      <c r="E22" s="792">
        <v>2429.5</v>
      </c>
      <c r="F22" s="2025">
        <v>1860.9</v>
      </c>
      <c r="G22" s="2025">
        <v>1665.1</v>
      </c>
      <c r="H22" s="2025">
        <v>1775.4</v>
      </c>
      <c r="I22" s="2025">
        <v>1739</v>
      </c>
      <c r="J22" s="2025">
        <v>1622.6</v>
      </c>
      <c r="K22" s="2025">
        <v>1676.5</v>
      </c>
      <c r="L22" s="2025">
        <v>1507.2</v>
      </c>
      <c r="M22" s="2025">
        <v>1396.9</v>
      </c>
      <c r="N22" s="2025">
        <v>1264.9</v>
      </c>
      <c r="O22" s="2028">
        <v>946.4</v>
      </c>
      <c r="P22" s="2028">
        <v>844</v>
      </c>
    </row>
    <row r="23" spans="1:16" s="1597" customFormat="1" ht="24.75" customHeight="1">
      <c r="A23" s="1940" t="s">
        <v>1064</v>
      </c>
      <c r="B23" s="754" t="s">
        <v>362</v>
      </c>
      <c r="C23" s="183">
        <v>676.1</v>
      </c>
      <c r="D23" s="796">
        <v>8712.400000000003</v>
      </c>
      <c r="E23" s="796">
        <v>2931.0999999999985</v>
      </c>
      <c r="F23" s="2026">
        <v>9582.2</v>
      </c>
      <c r="G23" s="2026">
        <v>9899.7</v>
      </c>
      <c r="H23" s="2026">
        <v>2600.9</v>
      </c>
      <c r="I23" s="2026">
        <v>8046.1</v>
      </c>
      <c r="J23" s="2026">
        <v>7208.4</v>
      </c>
      <c r="K23" s="2026">
        <v>6388.6</v>
      </c>
      <c r="L23" s="2026">
        <v>6208.1</v>
      </c>
      <c r="M23" s="2026">
        <v>6418.7</v>
      </c>
      <c r="N23" s="2026">
        <v>5712.3</v>
      </c>
      <c r="O23" s="2029">
        <v>5291.4</v>
      </c>
      <c r="P23" s="2029">
        <v>2046</v>
      </c>
    </row>
  </sheetData>
  <sheetProtection/>
  <mergeCells count="1">
    <mergeCell ref="A1:P1"/>
  </mergeCells>
  <printOptions/>
  <pageMargins left="0.75" right="0.75" top="0.28" bottom="0.51" header="0.28" footer="0.51"/>
  <pageSetup horizontalDpi="600" verticalDpi="600" orientation="landscape" paperSize="9"/>
</worksheet>
</file>

<file path=xl/worksheets/sheet33.xml><?xml version="1.0" encoding="utf-8"?>
<worksheet xmlns="http://schemas.openxmlformats.org/spreadsheetml/2006/main" xmlns:r="http://schemas.openxmlformats.org/officeDocument/2006/relationships">
  <sheetPr>
    <tabColor indexed="41"/>
  </sheetPr>
  <dimension ref="A1:O23"/>
  <sheetViews>
    <sheetView workbookViewId="0" topLeftCell="A1">
      <pane xSplit="1" ySplit="5" topLeftCell="B6" activePane="bottomRight" state="frozen"/>
      <selection pane="bottomRight" activeCell="B6" sqref="B6"/>
    </sheetView>
  </sheetViews>
  <sheetFormatPr defaultColWidth="17.125" defaultRowHeight="34.5" customHeight="1"/>
  <cols>
    <col min="1" max="1" width="13.00390625" style="123" customWidth="1"/>
    <col min="2" max="2" width="11.125" style="123" customWidth="1"/>
    <col min="3" max="3" width="9.875" style="123" customWidth="1"/>
    <col min="4" max="5" width="10.625" style="123" customWidth="1"/>
    <col min="6" max="6" width="10.375" style="123" customWidth="1"/>
    <col min="7" max="7" width="9.875" style="231" customWidth="1"/>
    <col min="8" max="8" width="10.125" style="231" customWidth="1"/>
    <col min="9" max="9" width="9.375" style="123" customWidth="1"/>
    <col min="10" max="10" width="9.50390625" style="123" customWidth="1"/>
    <col min="11" max="11" width="9.75390625" style="123" customWidth="1"/>
    <col min="12" max="12" width="9.25390625" style="123" customWidth="1"/>
    <col min="13" max="13" width="9.625" style="123" bestFit="1" customWidth="1"/>
    <col min="14" max="14" width="9.125" style="123" customWidth="1"/>
    <col min="15" max="15" width="8.25390625" style="231" customWidth="1"/>
    <col min="16" max="16384" width="17.125" style="123" customWidth="1"/>
  </cols>
  <sheetData>
    <row r="1" spans="1:15" ht="30.75" customHeight="1">
      <c r="A1" s="6" t="s">
        <v>119</v>
      </c>
      <c r="B1" s="6"/>
      <c r="C1" s="6"/>
      <c r="D1" s="6"/>
      <c r="E1" s="6"/>
      <c r="F1" s="6"/>
      <c r="G1" s="6"/>
      <c r="H1" s="6"/>
      <c r="I1" s="6"/>
      <c r="J1" s="6"/>
      <c r="K1" s="6"/>
      <c r="L1" s="6"/>
      <c r="M1" s="6"/>
      <c r="N1" s="6"/>
      <c r="O1" s="6"/>
    </row>
    <row r="2" spans="1:15" ht="20.25" customHeight="1">
      <c r="A2" s="231"/>
      <c r="B2" s="231"/>
      <c r="C2" s="231"/>
      <c r="D2" s="231"/>
      <c r="E2" s="231"/>
      <c r="F2" s="231"/>
      <c r="M2" s="1592" t="s">
        <v>1015</v>
      </c>
      <c r="N2" s="1592"/>
      <c r="O2" s="1592"/>
    </row>
    <row r="3" spans="1:15" ht="11.25" customHeight="1">
      <c r="A3" s="1888" t="s">
        <v>564</v>
      </c>
      <c r="B3" s="340" t="s">
        <v>1073</v>
      </c>
      <c r="C3" s="1886"/>
      <c r="D3" s="1886"/>
      <c r="E3" s="1886"/>
      <c r="F3" s="1886"/>
      <c r="G3" s="1886"/>
      <c r="H3" s="1886"/>
      <c r="I3" s="2015"/>
      <c r="J3" s="2015"/>
      <c r="K3" s="2015"/>
      <c r="L3" s="2015"/>
      <c r="M3" s="2015"/>
      <c r="N3" s="2015"/>
      <c r="O3" s="2015"/>
    </row>
    <row r="4" spans="1:15" ht="17.25" customHeight="1">
      <c r="A4" s="2002"/>
      <c r="B4" s="358"/>
      <c r="C4" s="2003" t="s">
        <v>1074</v>
      </c>
      <c r="D4" s="2004"/>
      <c r="E4" s="2005"/>
      <c r="F4" s="2005"/>
      <c r="G4" s="2005"/>
      <c r="H4" s="2003" t="s">
        <v>1075</v>
      </c>
      <c r="I4" s="2004"/>
      <c r="J4" s="2016"/>
      <c r="K4" s="2016"/>
      <c r="L4" s="2016"/>
      <c r="M4" s="2016"/>
      <c r="N4" s="2016"/>
      <c r="O4" s="2016"/>
    </row>
    <row r="5" spans="1:15" ht="20.25" customHeight="1">
      <c r="A5" s="2006"/>
      <c r="B5" s="2007"/>
      <c r="C5" s="2008"/>
      <c r="D5" s="1034" t="s">
        <v>1076</v>
      </c>
      <c r="E5" s="1034" t="s">
        <v>1077</v>
      </c>
      <c r="F5" s="1034" t="s">
        <v>1078</v>
      </c>
      <c r="G5" s="1034" t="s">
        <v>1079</v>
      </c>
      <c r="H5" s="2008"/>
      <c r="I5" s="2017" t="s">
        <v>1080</v>
      </c>
      <c r="J5" s="2018" t="s">
        <v>1081</v>
      </c>
      <c r="K5" s="2018" t="s">
        <v>1082</v>
      </c>
      <c r="L5" s="2018" t="s">
        <v>1083</v>
      </c>
      <c r="M5" s="2018" t="s">
        <v>1084</v>
      </c>
      <c r="N5" s="2018" t="s">
        <v>1085</v>
      </c>
      <c r="O5" s="1034" t="s">
        <v>1079</v>
      </c>
    </row>
    <row r="6" spans="1:15" ht="34.5" customHeight="1">
      <c r="A6" s="1789" t="s">
        <v>468</v>
      </c>
      <c r="B6" s="2009">
        <v>20190.2</v>
      </c>
      <c r="C6" s="2009">
        <v>10167.4</v>
      </c>
      <c r="D6" s="2009">
        <v>845.7</v>
      </c>
      <c r="E6" s="2009">
        <v>9097.9</v>
      </c>
      <c r="F6" s="2009">
        <v>222.8</v>
      </c>
      <c r="G6" s="2009">
        <v>1</v>
      </c>
      <c r="H6" s="1100">
        <v>10022.8</v>
      </c>
      <c r="I6" s="1100">
        <v>1000</v>
      </c>
      <c r="J6" s="1100">
        <v>1843.7</v>
      </c>
      <c r="K6" s="1100">
        <v>407.8</v>
      </c>
      <c r="L6" s="1100">
        <v>576.2</v>
      </c>
      <c r="M6" s="1100">
        <v>1191.7</v>
      </c>
      <c r="N6" s="1100">
        <v>844</v>
      </c>
      <c r="O6" s="1100">
        <v>4159.4</v>
      </c>
    </row>
    <row r="7" spans="1:15" ht="34.5" customHeight="1">
      <c r="A7" s="1791" t="s">
        <v>670</v>
      </c>
      <c r="B7" s="2010">
        <v>23</v>
      </c>
      <c r="C7" s="2010"/>
      <c r="D7" s="2010"/>
      <c r="E7" s="2010"/>
      <c r="F7" s="2010"/>
      <c r="G7" s="2010"/>
      <c r="H7" s="2011">
        <v>23</v>
      </c>
      <c r="I7" s="2011"/>
      <c r="J7" s="2011">
        <v>10</v>
      </c>
      <c r="K7" s="2011"/>
      <c r="L7" s="2011"/>
      <c r="M7" s="2011">
        <v>2.5</v>
      </c>
      <c r="N7" s="2019"/>
      <c r="O7" s="1891">
        <v>10.5</v>
      </c>
    </row>
    <row r="8" spans="1:15" ht="34.5" customHeight="1">
      <c r="A8" s="1791" t="s">
        <v>549</v>
      </c>
      <c r="B8" s="2012">
        <v>2067.2</v>
      </c>
      <c r="C8" s="2012">
        <v>643.5</v>
      </c>
      <c r="D8" s="2012">
        <v>138.5</v>
      </c>
      <c r="E8" s="2012">
        <v>408</v>
      </c>
      <c r="F8" s="2012">
        <v>97</v>
      </c>
      <c r="G8" s="2012"/>
      <c r="H8" s="2012">
        <v>1423.7</v>
      </c>
      <c r="I8" s="2012">
        <v>76.4</v>
      </c>
      <c r="J8" s="2012">
        <v>139.8</v>
      </c>
      <c r="K8" s="2012">
        <v>55.5</v>
      </c>
      <c r="L8" s="2012">
        <v>115</v>
      </c>
      <c r="M8" s="2012">
        <v>414</v>
      </c>
      <c r="N8" s="2020">
        <v>26</v>
      </c>
      <c r="O8" s="793">
        <v>597</v>
      </c>
    </row>
    <row r="9" spans="1:15" ht="34.5" customHeight="1">
      <c r="A9" s="1791" t="s">
        <v>550</v>
      </c>
      <c r="B9" s="2012">
        <v>1159.5</v>
      </c>
      <c r="C9" s="2012">
        <v>561.4</v>
      </c>
      <c r="D9" s="2012">
        <v>43</v>
      </c>
      <c r="E9" s="2012">
        <v>516.4</v>
      </c>
      <c r="F9" s="2012">
        <v>2</v>
      </c>
      <c r="G9" s="2012"/>
      <c r="H9" s="2012">
        <v>598.1</v>
      </c>
      <c r="I9" s="2012">
        <v>2</v>
      </c>
      <c r="J9" s="2012">
        <v>13</v>
      </c>
      <c r="K9" s="2012">
        <v>238</v>
      </c>
      <c r="L9" s="2012">
        <v>5</v>
      </c>
      <c r="M9" s="2012">
        <v>33.3</v>
      </c>
      <c r="N9" s="2020">
        <v>31.7</v>
      </c>
      <c r="O9" s="793">
        <v>275.1</v>
      </c>
    </row>
    <row r="10" spans="1:15" ht="34.5" customHeight="1">
      <c r="A10" s="1791" t="s">
        <v>551</v>
      </c>
      <c r="B10" s="2012">
        <v>254.1</v>
      </c>
      <c r="C10" s="2012">
        <v>12</v>
      </c>
      <c r="D10" s="2012">
        <v>12</v>
      </c>
      <c r="E10" s="2012"/>
      <c r="F10" s="2012"/>
      <c r="G10" s="2012"/>
      <c r="H10" s="2012">
        <v>242.1</v>
      </c>
      <c r="I10" s="2012"/>
      <c r="J10" s="2012">
        <v>30</v>
      </c>
      <c r="K10" s="2012">
        <v>11.3</v>
      </c>
      <c r="L10" s="2012">
        <v>15.7</v>
      </c>
      <c r="M10" s="2012">
        <v>66.2</v>
      </c>
      <c r="N10" s="2020"/>
      <c r="O10" s="793">
        <v>118.9</v>
      </c>
    </row>
    <row r="11" spans="1:15" ht="34.5" customHeight="1">
      <c r="A11" s="1791" t="s">
        <v>552</v>
      </c>
      <c r="B11" s="2012">
        <v>682.7</v>
      </c>
      <c r="C11" s="2012">
        <v>3.8</v>
      </c>
      <c r="D11" s="2012">
        <v>3.5</v>
      </c>
      <c r="E11" s="2012"/>
      <c r="F11" s="2012"/>
      <c r="G11" s="2012"/>
      <c r="H11" s="2012">
        <v>678.9</v>
      </c>
      <c r="I11" s="2012">
        <v>190</v>
      </c>
      <c r="J11" s="2012">
        <v>172</v>
      </c>
      <c r="K11" s="2012">
        <v>24.4</v>
      </c>
      <c r="L11" s="2012">
        <v>33.5</v>
      </c>
      <c r="M11" s="2012">
        <v>49.8</v>
      </c>
      <c r="N11" s="2020"/>
      <c r="O11" s="793">
        <v>209.2</v>
      </c>
    </row>
    <row r="12" spans="1:15" ht="34.5" customHeight="1">
      <c r="A12" s="1791" t="s">
        <v>553</v>
      </c>
      <c r="B12" s="2012">
        <v>223.4</v>
      </c>
      <c r="C12" s="2012">
        <v>1</v>
      </c>
      <c r="D12" s="2012">
        <v>1</v>
      </c>
      <c r="E12" s="2012"/>
      <c r="F12" s="2012"/>
      <c r="G12" s="2012"/>
      <c r="H12" s="2012">
        <v>222.4</v>
      </c>
      <c r="I12" s="2012">
        <v>39</v>
      </c>
      <c r="J12" s="2012">
        <v>15</v>
      </c>
      <c r="K12" s="2012">
        <v>15</v>
      </c>
      <c r="L12" s="2012">
        <v>24</v>
      </c>
      <c r="M12" s="2012">
        <v>14.1</v>
      </c>
      <c r="N12" s="2020"/>
      <c r="O12" s="793">
        <v>115.30000000000001</v>
      </c>
    </row>
    <row r="13" spans="1:15" ht="34.5" customHeight="1">
      <c r="A13" s="1791" t="s">
        <v>554</v>
      </c>
      <c r="B13" s="2012">
        <v>3813.8</v>
      </c>
      <c r="C13" s="2012">
        <v>885.2</v>
      </c>
      <c r="D13" s="2012">
        <v>114.7</v>
      </c>
      <c r="E13" s="2012">
        <v>751.5</v>
      </c>
      <c r="F13" s="2012">
        <v>19</v>
      </c>
      <c r="G13" s="2012"/>
      <c r="H13" s="2012">
        <v>2928.6</v>
      </c>
      <c r="I13" s="2012">
        <v>515.7</v>
      </c>
      <c r="J13" s="2012">
        <v>267</v>
      </c>
      <c r="K13" s="2012">
        <v>37.1</v>
      </c>
      <c r="L13" s="2012">
        <v>256</v>
      </c>
      <c r="M13" s="2012">
        <v>351.7</v>
      </c>
      <c r="N13" s="2020">
        <v>326.8</v>
      </c>
      <c r="O13" s="793">
        <v>1174.2999999999997</v>
      </c>
    </row>
    <row r="14" spans="1:15" ht="34.5" customHeight="1">
      <c r="A14" s="1791" t="s">
        <v>555</v>
      </c>
      <c r="B14" s="2012">
        <v>3979.4</v>
      </c>
      <c r="C14" s="2012">
        <v>1147.9</v>
      </c>
      <c r="D14" s="2012">
        <v>186.5</v>
      </c>
      <c r="E14" s="2012">
        <v>942.4</v>
      </c>
      <c r="F14" s="2012">
        <v>19</v>
      </c>
      <c r="G14" s="2012"/>
      <c r="H14" s="2012">
        <v>2831.5</v>
      </c>
      <c r="I14" s="2012">
        <v>41</v>
      </c>
      <c r="J14" s="2012">
        <v>1081</v>
      </c>
      <c r="K14" s="2012">
        <v>20</v>
      </c>
      <c r="L14" s="2012">
        <v>29</v>
      </c>
      <c r="M14" s="2012">
        <v>68</v>
      </c>
      <c r="N14" s="2020">
        <v>278</v>
      </c>
      <c r="O14" s="793">
        <v>1314.5</v>
      </c>
    </row>
    <row r="15" spans="1:15" ht="34.5" customHeight="1">
      <c r="A15" s="1791" t="s">
        <v>556</v>
      </c>
      <c r="B15" s="2012">
        <v>33.5</v>
      </c>
      <c r="C15" s="2012">
        <v>20</v>
      </c>
      <c r="D15" s="2012"/>
      <c r="E15" s="2012">
        <v>14</v>
      </c>
      <c r="F15" s="2012">
        <v>6</v>
      </c>
      <c r="G15" s="2012"/>
      <c r="H15" s="2012">
        <v>13.5</v>
      </c>
      <c r="I15" s="2012"/>
      <c r="J15" s="2012"/>
      <c r="K15" s="2012"/>
      <c r="L15" s="2012"/>
      <c r="M15" s="2012">
        <v>3.5</v>
      </c>
      <c r="N15" s="2020">
        <v>1</v>
      </c>
      <c r="O15" s="793">
        <v>9</v>
      </c>
    </row>
    <row r="16" spans="1:15" ht="34.5" customHeight="1">
      <c r="A16" s="1791" t="s">
        <v>557</v>
      </c>
      <c r="B16" s="2012">
        <v>4741</v>
      </c>
      <c r="C16" s="2012">
        <v>4566.3</v>
      </c>
      <c r="D16" s="2012">
        <v>130.7</v>
      </c>
      <c r="E16" s="2012">
        <v>4428</v>
      </c>
      <c r="F16" s="2012">
        <v>7.6</v>
      </c>
      <c r="G16" s="2012"/>
      <c r="H16" s="2012">
        <v>174.7</v>
      </c>
      <c r="I16" s="2012">
        <v>12</v>
      </c>
      <c r="J16" s="2012">
        <v>22</v>
      </c>
      <c r="K16" s="2012">
        <v>2</v>
      </c>
      <c r="L16" s="2012">
        <v>20</v>
      </c>
      <c r="M16" s="2012">
        <v>35.1</v>
      </c>
      <c r="N16" s="2020">
        <v>5</v>
      </c>
      <c r="O16" s="793">
        <v>78.6</v>
      </c>
    </row>
    <row r="17" spans="1:15" ht="34.5" customHeight="1">
      <c r="A17" s="1791" t="s">
        <v>558</v>
      </c>
      <c r="B17" s="2012">
        <v>2397.2</v>
      </c>
      <c r="C17" s="2012">
        <v>1927.5</v>
      </c>
      <c r="D17" s="2012">
        <v>156.5</v>
      </c>
      <c r="E17" s="2012">
        <v>1738</v>
      </c>
      <c r="F17" s="2012">
        <v>33</v>
      </c>
      <c r="G17" s="2012"/>
      <c r="H17" s="2012">
        <v>469.7</v>
      </c>
      <c r="I17" s="2012">
        <v>18</v>
      </c>
      <c r="J17" s="2012">
        <v>54</v>
      </c>
      <c r="K17" s="2012">
        <v>1</v>
      </c>
      <c r="L17" s="2012">
        <v>78</v>
      </c>
      <c r="M17" s="2012">
        <v>128</v>
      </c>
      <c r="N17" s="2020">
        <v>91.5</v>
      </c>
      <c r="O17" s="793">
        <v>99.19999999999999</v>
      </c>
    </row>
    <row r="18" spans="1:15" ht="34.5" customHeight="1">
      <c r="A18" s="1791" t="s">
        <v>672</v>
      </c>
      <c r="B18" s="2012">
        <v>375.3</v>
      </c>
      <c r="C18" s="2012">
        <v>306.1</v>
      </c>
      <c r="D18" s="2012">
        <v>54.5</v>
      </c>
      <c r="E18" s="2012">
        <v>234.9</v>
      </c>
      <c r="F18" s="2012">
        <v>15.7</v>
      </c>
      <c r="G18" s="2012"/>
      <c r="H18" s="2012">
        <v>69.2</v>
      </c>
      <c r="I18" s="2012">
        <v>3.7</v>
      </c>
      <c r="J18" s="2012">
        <v>11.6</v>
      </c>
      <c r="K18" s="2012">
        <v>1.5</v>
      </c>
      <c r="L18" s="2012"/>
      <c r="M18" s="2012">
        <v>16.9</v>
      </c>
      <c r="N18" s="2020">
        <v>21</v>
      </c>
      <c r="O18" s="793">
        <v>14.5</v>
      </c>
    </row>
    <row r="19" spans="1:15" ht="34.5" customHeight="1">
      <c r="A19" s="1791" t="s">
        <v>560</v>
      </c>
      <c r="B19" s="2012">
        <v>234.6</v>
      </c>
      <c r="C19" s="2012">
        <v>42.7</v>
      </c>
      <c r="D19" s="2012">
        <v>4.8</v>
      </c>
      <c r="E19" s="2012">
        <v>14.4</v>
      </c>
      <c r="F19" s="2012">
        <v>23.5</v>
      </c>
      <c r="G19" s="2012"/>
      <c r="H19" s="2012">
        <v>191.9</v>
      </c>
      <c r="I19" s="2012">
        <v>94.7</v>
      </c>
      <c r="J19" s="2012">
        <v>28.3</v>
      </c>
      <c r="K19" s="2012"/>
      <c r="L19" s="2012"/>
      <c r="M19" s="2012">
        <v>8.6</v>
      </c>
      <c r="N19" s="2020">
        <v>50</v>
      </c>
      <c r="O19" s="793">
        <v>10.300000000000004</v>
      </c>
    </row>
    <row r="20" spans="1:15" ht="34.5" customHeight="1">
      <c r="A20" s="1791" t="s">
        <v>561</v>
      </c>
      <c r="B20" s="2012">
        <v>36.5</v>
      </c>
      <c r="C20" s="2012">
        <v>27.5</v>
      </c>
      <c r="D20" s="2012"/>
      <c r="E20" s="2012">
        <v>27.5</v>
      </c>
      <c r="F20" s="2012"/>
      <c r="G20" s="2012"/>
      <c r="H20" s="2012">
        <v>9</v>
      </c>
      <c r="I20" s="2012"/>
      <c r="J20" s="2012"/>
      <c r="K20" s="2012">
        <v>2</v>
      </c>
      <c r="L20" s="2012"/>
      <c r="M20" s="2012"/>
      <c r="N20" s="2020">
        <v>1</v>
      </c>
      <c r="O20" s="793">
        <v>6</v>
      </c>
    </row>
    <row r="21" spans="1:15" ht="34.5" customHeight="1">
      <c r="A21" s="1793" t="s">
        <v>562</v>
      </c>
      <c r="B21" s="2013">
        <v>169</v>
      </c>
      <c r="C21" s="2013">
        <v>22.5</v>
      </c>
      <c r="D21" s="2013"/>
      <c r="E21" s="2013">
        <v>22.5</v>
      </c>
      <c r="F21" s="2013"/>
      <c r="G21" s="2013"/>
      <c r="H21" s="2013">
        <v>146.5</v>
      </c>
      <c r="I21" s="2013">
        <v>7.5</v>
      </c>
      <c r="J21" s="2013"/>
      <c r="K21" s="2013"/>
      <c r="L21" s="2013"/>
      <c r="M21" s="2013"/>
      <c r="N21" s="2021">
        <v>12</v>
      </c>
      <c r="O21" s="797">
        <v>127</v>
      </c>
    </row>
    <row r="22" spans="1:8" ht="34.5" customHeight="1">
      <c r="A22" s="2014"/>
      <c r="B22" s="1763"/>
      <c r="C22" s="1763"/>
      <c r="D22" s="1763"/>
      <c r="E22" s="1763"/>
      <c r="F22" s="1763"/>
      <c r="G22" s="1763"/>
      <c r="H22" s="1763"/>
    </row>
    <row r="23" spans="1:8" ht="34.5" customHeight="1">
      <c r="A23" s="231"/>
      <c r="B23" s="231"/>
      <c r="C23" s="231"/>
      <c r="D23" s="231"/>
      <c r="E23" s="231"/>
      <c r="F23" s="231"/>
      <c r="H23" s="1763"/>
    </row>
  </sheetData>
  <sheetProtection/>
  <mergeCells count="8">
    <mergeCell ref="A1:O1"/>
    <mergeCell ref="M2:O2"/>
    <mergeCell ref="C3:G3"/>
    <mergeCell ref="H3:O3"/>
    <mergeCell ref="A3:A5"/>
    <mergeCell ref="B3:B5"/>
    <mergeCell ref="C4:C5"/>
    <mergeCell ref="H4:H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tabColor theme="5" tint="0.6000000238418579"/>
  </sheetPr>
  <dimension ref="A1:D18"/>
  <sheetViews>
    <sheetView workbookViewId="0" topLeftCell="A1">
      <selection activeCell="G5" sqref="G5"/>
    </sheetView>
  </sheetViews>
  <sheetFormatPr defaultColWidth="9.00390625" defaultRowHeight="14.25"/>
  <cols>
    <col min="1" max="1" width="28.625" style="102" customWidth="1"/>
    <col min="2" max="2" width="9.00390625" style="102" customWidth="1"/>
    <col min="3" max="3" width="30.25390625" style="102" customWidth="1"/>
    <col min="4" max="16384" width="9.00390625" style="102" customWidth="1"/>
  </cols>
  <sheetData>
    <row r="1" spans="1:3" ht="57.75" customHeight="1">
      <c r="A1" s="300" t="s">
        <v>120</v>
      </c>
      <c r="B1" s="300"/>
      <c r="C1" s="300"/>
    </row>
    <row r="2" spans="1:4" ht="35.25" customHeight="1">
      <c r="A2" s="313" t="s">
        <v>514</v>
      </c>
      <c r="B2" s="719" t="s">
        <v>1086</v>
      </c>
      <c r="C2" s="631" t="s">
        <v>294</v>
      </c>
      <c r="D2" s="101"/>
    </row>
    <row r="3" spans="1:4" ht="35.25" customHeight="1">
      <c r="A3" s="2000" t="s">
        <v>1087</v>
      </c>
      <c r="B3" s="2001" t="s">
        <v>1088</v>
      </c>
      <c r="C3" s="1046">
        <v>3645</v>
      </c>
      <c r="D3" s="101"/>
    </row>
    <row r="4" spans="1:4" ht="35.25" customHeight="1">
      <c r="A4" s="116" t="s">
        <v>1089</v>
      </c>
      <c r="B4" s="1546" t="s">
        <v>1088</v>
      </c>
      <c r="C4" s="793">
        <v>1645</v>
      </c>
      <c r="D4" s="101"/>
    </row>
    <row r="5" spans="1:4" ht="35.25" customHeight="1">
      <c r="A5" s="116" t="s">
        <v>1090</v>
      </c>
      <c r="B5" s="1546" t="s">
        <v>1088</v>
      </c>
      <c r="C5" s="793">
        <v>2000</v>
      </c>
      <c r="D5" s="101"/>
    </row>
    <row r="6" spans="1:4" ht="35.25" customHeight="1">
      <c r="A6" s="116" t="s">
        <v>1091</v>
      </c>
      <c r="B6" s="1546" t="s">
        <v>1088</v>
      </c>
      <c r="C6" s="793"/>
      <c r="D6" s="101"/>
    </row>
    <row r="7" spans="1:4" ht="35.25" customHeight="1">
      <c r="A7" s="116" t="s">
        <v>1092</v>
      </c>
      <c r="B7" s="1546" t="s">
        <v>1088</v>
      </c>
      <c r="C7" s="793"/>
      <c r="D7" s="101"/>
    </row>
    <row r="8" spans="1:4" ht="35.25" customHeight="1">
      <c r="A8" s="116" t="s">
        <v>1093</v>
      </c>
      <c r="B8" s="1546" t="s">
        <v>1088</v>
      </c>
      <c r="C8" s="793">
        <v>10805</v>
      </c>
      <c r="D8" s="101"/>
    </row>
    <row r="9" spans="1:4" ht="35.25" customHeight="1">
      <c r="A9" s="116" t="s">
        <v>1094</v>
      </c>
      <c r="B9" s="1546" t="s">
        <v>1088</v>
      </c>
      <c r="C9" s="793">
        <v>4467</v>
      </c>
      <c r="D9" s="101"/>
    </row>
    <row r="10" spans="1:4" ht="35.25" customHeight="1">
      <c r="A10" s="116" t="s">
        <v>1095</v>
      </c>
      <c r="B10" s="1546" t="s">
        <v>1096</v>
      </c>
      <c r="C10" s="793">
        <v>174304</v>
      </c>
      <c r="D10" s="101"/>
    </row>
    <row r="11" spans="1:4" ht="35.25" customHeight="1">
      <c r="A11" s="116" t="s">
        <v>1097</v>
      </c>
      <c r="B11" s="1546"/>
      <c r="C11" s="793"/>
      <c r="D11" s="101"/>
    </row>
    <row r="12" spans="1:4" ht="35.25" customHeight="1">
      <c r="A12" s="116" t="s">
        <v>1098</v>
      </c>
      <c r="B12" s="1546" t="s">
        <v>362</v>
      </c>
      <c r="C12" s="793"/>
      <c r="D12" s="101"/>
    </row>
    <row r="13" spans="1:4" ht="35.25" customHeight="1">
      <c r="A13" s="116" t="s">
        <v>1099</v>
      </c>
      <c r="B13" s="1546" t="s">
        <v>1096</v>
      </c>
      <c r="C13" s="793">
        <v>4445394</v>
      </c>
      <c r="D13" s="101"/>
    </row>
    <row r="14" spans="1:4" ht="35.25" customHeight="1">
      <c r="A14" s="116" t="s">
        <v>1100</v>
      </c>
      <c r="B14" s="1546" t="s">
        <v>1088</v>
      </c>
      <c r="C14" s="793">
        <v>557</v>
      </c>
      <c r="D14" s="101"/>
    </row>
    <row r="15" spans="1:4" ht="35.25" customHeight="1">
      <c r="A15" s="116" t="s">
        <v>1101</v>
      </c>
      <c r="B15" s="1546" t="s">
        <v>1102</v>
      </c>
      <c r="C15" s="793"/>
      <c r="D15" s="101"/>
    </row>
    <row r="16" spans="1:4" ht="35.25" customHeight="1">
      <c r="A16" s="116" t="s">
        <v>1103</v>
      </c>
      <c r="B16" s="1546" t="s">
        <v>1102</v>
      </c>
      <c r="C16" s="793">
        <v>36824</v>
      </c>
      <c r="D16" s="101"/>
    </row>
    <row r="17" spans="1:4" ht="35.25" customHeight="1">
      <c r="A17" s="324" t="s">
        <v>1104</v>
      </c>
      <c r="B17" s="1922" t="s">
        <v>1102</v>
      </c>
      <c r="C17" s="797">
        <v>36824</v>
      </c>
      <c r="D17" s="101"/>
    </row>
    <row r="18" ht="23.25" customHeight="1">
      <c r="A18" s="185" t="s">
        <v>1105</v>
      </c>
    </row>
  </sheetData>
  <sheetProtection/>
  <mergeCells count="1">
    <mergeCell ref="A1:C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tabColor theme="5" tint="0.6000000238418579"/>
  </sheetPr>
  <dimension ref="A1:I19"/>
  <sheetViews>
    <sheetView workbookViewId="0" topLeftCell="A1">
      <selection activeCell="G8" sqref="G8"/>
    </sheetView>
  </sheetViews>
  <sheetFormatPr defaultColWidth="17.00390625" defaultRowHeight="34.5" customHeight="1"/>
  <cols>
    <col min="1" max="1" width="18.125" style="102" customWidth="1"/>
    <col min="2" max="2" width="16.00390625" style="1997" customWidth="1"/>
    <col min="3" max="3" width="16.00390625" style="102" customWidth="1"/>
    <col min="4" max="5" width="16.00390625" style="1997" customWidth="1"/>
    <col min="6" max="6" width="17.00390625" style="101" customWidth="1"/>
    <col min="7" max="16384" width="17.00390625" style="102" customWidth="1"/>
  </cols>
  <sheetData>
    <row r="1" spans="1:5" ht="50.25" customHeight="1">
      <c r="A1" s="943" t="s">
        <v>121</v>
      </c>
      <c r="B1" s="943"/>
      <c r="C1" s="943"/>
      <c r="D1" s="943"/>
      <c r="E1" s="943"/>
    </row>
    <row r="2" spans="1:5" ht="45" customHeight="1">
      <c r="A2" s="302" t="s">
        <v>564</v>
      </c>
      <c r="B2" s="1998" t="s">
        <v>1106</v>
      </c>
      <c r="C2" s="1998" t="s">
        <v>1107</v>
      </c>
      <c r="D2" s="1998" t="s">
        <v>1108</v>
      </c>
      <c r="E2" s="1998" t="s">
        <v>1109</v>
      </c>
    </row>
    <row r="3" spans="1:9" s="286" customFormat="1" ht="34.5" customHeight="1">
      <c r="A3" s="1789" t="s">
        <v>468</v>
      </c>
      <c r="B3" s="1079">
        <v>1645.49</v>
      </c>
      <c r="C3" s="1079">
        <v>10805</v>
      </c>
      <c r="D3" s="1079">
        <v>174304</v>
      </c>
      <c r="E3" s="1100">
        <v>36823.76</v>
      </c>
      <c r="F3" s="1193"/>
      <c r="G3" s="102"/>
      <c r="H3" s="102"/>
      <c r="I3" s="102"/>
    </row>
    <row r="4" spans="1:5" ht="34.5" customHeight="1">
      <c r="A4" s="1791" t="s">
        <v>565</v>
      </c>
      <c r="B4" s="792">
        <v>6.71</v>
      </c>
      <c r="C4" s="792"/>
      <c r="D4" s="792"/>
      <c r="E4" s="793">
        <v>560.02</v>
      </c>
    </row>
    <row r="5" spans="1:5" ht="34.5" customHeight="1">
      <c r="A5" s="1791" t="s">
        <v>566</v>
      </c>
      <c r="B5" s="792"/>
      <c r="C5" s="792">
        <v>853</v>
      </c>
      <c r="D5" s="792">
        <v>467</v>
      </c>
      <c r="E5" s="793">
        <v>1989.4</v>
      </c>
    </row>
    <row r="6" spans="1:5" ht="34.5" customHeight="1">
      <c r="A6" s="1791" t="s">
        <v>567</v>
      </c>
      <c r="B6" s="792">
        <v>6.27</v>
      </c>
      <c r="C6" s="792">
        <v>49</v>
      </c>
      <c r="D6" s="792">
        <v>1072</v>
      </c>
      <c r="E6" s="793">
        <v>3583.6</v>
      </c>
    </row>
    <row r="7" spans="1:5" ht="34.5" customHeight="1">
      <c r="A7" s="1791" t="s">
        <v>568</v>
      </c>
      <c r="B7" s="792">
        <v>6.67</v>
      </c>
      <c r="C7" s="792"/>
      <c r="D7" s="792">
        <v>12000</v>
      </c>
      <c r="E7" s="793">
        <v>1533.34</v>
      </c>
    </row>
    <row r="8" spans="1:5" ht="34.5" customHeight="1">
      <c r="A8" s="1791" t="s">
        <v>569</v>
      </c>
      <c r="B8" s="792">
        <v>6.89</v>
      </c>
      <c r="C8" s="792"/>
      <c r="D8" s="792">
        <v>9860</v>
      </c>
      <c r="E8" s="793">
        <v>1870.25</v>
      </c>
    </row>
    <row r="9" spans="1:5" ht="34.5" customHeight="1">
      <c r="A9" s="1791" t="s">
        <v>570</v>
      </c>
      <c r="B9" s="792">
        <v>186.67</v>
      </c>
      <c r="C9" s="792"/>
      <c r="D9" s="792">
        <v>10000</v>
      </c>
      <c r="E9" s="793">
        <v>2920.02</v>
      </c>
    </row>
    <row r="10" spans="1:5" ht="34.5" customHeight="1">
      <c r="A10" s="1791" t="s">
        <v>571</v>
      </c>
      <c r="B10" s="792">
        <v>26.67</v>
      </c>
      <c r="C10" s="792"/>
      <c r="D10" s="792">
        <v>139</v>
      </c>
      <c r="E10" s="793">
        <v>1406.3</v>
      </c>
    </row>
    <row r="11" spans="1:5" ht="34.5" customHeight="1">
      <c r="A11" s="1791" t="s">
        <v>572</v>
      </c>
      <c r="B11" s="792">
        <v>209.71</v>
      </c>
      <c r="C11" s="792">
        <v>1792</v>
      </c>
      <c r="D11" s="792">
        <v>3906</v>
      </c>
      <c r="E11" s="793">
        <v>3655.87</v>
      </c>
    </row>
    <row r="12" spans="1:5" ht="34.5" customHeight="1">
      <c r="A12" s="1791" t="s">
        <v>573</v>
      </c>
      <c r="B12" s="792">
        <v>21.33</v>
      </c>
      <c r="C12" s="792"/>
      <c r="D12" s="792">
        <v>4000</v>
      </c>
      <c r="E12" s="793">
        <v>921.88</v>
      </c>
    </row>
    <row r="13" spans="1:5" ht="34.5" customHeight="1">
      <c r="A13" s="1791" t="s">
        <v>574</v>
      </c>
      <c r="B13" s="792"/>
      <c r="C13" s="792"/>
      <c r="D13" s="792">
        <v>30000</v>
      </c>
      <c r="E13" s="793">
        <v>590.09</v>
      </c>
    </row>
    <row r="14" spans="1:5" ht="34.5" customHeight="1">
      <c r="A14" s="1791" t="s">
        <v>575</v>
      </c>
      <c r="B14" s="792">
        <v>60.87</v>
      </c>
      <c r="C14" s="792"/>
      <c r="D14" s="792">
        <v>100000</v>
      </c>
      <c r="E14" s="793">
        <v>856.6</v>
      </c>
    </row>
    <row r="15" spans="1:5" ht="34.5" customHeight="1">
      <c r="A15" s="1791" t="s">
        <v>576</v>
      </c>
      <c r="B15" s="792">
        <v>243.11</v>
      </c>
      <c r="C15" s="792">
        <v>2262</v>
      </c>
      <c r="D15" s="792">
        <v>360</v>
      </c>
      <c r="E15" s="793">
        <v>2071.82</v>
      </c>
    </row>
    <row r="16" spans="1:5" ht="34.5" customHeight="1">
      <c r="A16" s="1791" t="s">
        <v>577</v>
      </c>
      <c r="B16" s="792">
        <v>616.28</v>
      </c>
      <c r="C16" s="792">
        <v>3326</v>
      </c>
      <c r="D16" s="792"/>
      <c r="E16" s="793">
        <v>7274.44</v>
      </c>
    </row>
    <row r="17" spans="1:5" ht="34.5" customHeight="1">
      <c r="A17" s="1791" t="s">
        <v>562</v>
      </c>
      <c r="B17" s="792">
        <v>148.86</v>
      </c>
      <c r="C17" s="792">
        <v>2523</v>
      </c>
      <c r="D17" s="792">
        <v>2500</v>
      </c>
      <c r="E17" s="793">
        <v>3784.22</v>
      </c>
    </row>
    <row r="18" spans="1:5" ht="34.5" customHeight="1">
      <c r="A18" s="1999" t="s">
        <v>1110</v>
      </c>
      <c r="B18" s="796">
        <v>105.45</v>
      </c>
      <c r="C18" s="796"/>
      <c r="D18" s="796"/>
      <c r="E18" s="797">
        <v>3805.91</v>
      </c>
    </row>
    <row r="19" ht="30" customHeight="1">
      <c r="A19" s="185" t="s">
        <v>1111</v>
      </c>
    </row>
  </sheetData>
  <sheetProtection/>
  <mergeCells count="1">
    <mergeCell ref="A1:E1"/>
  </mergeCells>
  <printOptions/>
  <pageMargins left="0.75" right="0.75" top="1" bottom="1" header="0.5" footer="0.5"/>
  <pageSetup horizontalDpi="600" verticalDpi="600" orientation="portrait" paperSize="9"/>
</worksheet>
</file>

<file path=xl/worksheets/sheet36.xml><?xml version="1.0" encoding="utf-8"?>
<worksheet xmlns="http://schemas.openxmlformats.org/spreadsheetml/2006/main" xmlns:r="http://schemas.openxmlformats.org/officeDocument/2006/relationships">
  <sheetPr>
    <tabColor rgb="FFB8F9FD"/>
  </sheetPr>
  <dimension ref="A1:P39"/>
  <sheetViews>
    <sheetView zoomScaleSheetLayoutView="100" workbookViewId="0" topLeftCell="A1">
      <pane xSplit="2" ySplit="2" topLeftCell="O9" activePane="bottomRight" state="frozen"/>
      <selection pane="bottomRight" activeCell="S20" sqref="S20"/>
    </sheetView>
  </sheetViews>
  <sheetFormatPr defaultColWidth="16.00390625" defaultRowHeight="32.25" customHeight="1"/>
  <cols>
    <col min="1" max="1" width="19.00390625" style="123" customWidth="1"/>
    <col min="2" max="2" width="9.50390625" style="312" customWidth="1"/>
    <col min="3" max="3" width="10.25390625" style="1968" customWidth="1"/>
    <col min="4" max="4" width="10.25390625" style="1969" customWidth="1"/>
    <col min="5" max="15" width="10.25390625" style="123" customWidth="1"/>
    <col min="16" max="16" width="10.75390625" style="123" customWidth="1"/>
    <col min="17" max="16384" width="16.00390625" style="123" customWidth="1"/>
  </cols>
  <sheetData>
    <row r="1" spans="1:16" s="123" customFormat="1" ht="43.5" customHeight="1">
      <c r="A1" s="6" t="s">
        <v>1112</v>
      </c>
      <c r="B1" s="6"/>
      <c r="C1" s="6"/>
      <c r="D1" s="6"/>
      <c r="E1" s="6"/>
      <c r="F1" s="6"/>
      <c r="G1" s="6"/>
      <c r="H1" s="6"/>
      <c r="I1" s="6"/>
      <c r="J1" s="6"/>
      <c r="K1" s="6"/>
      <c r="L1" s="6"/>
      <c r="M1" s="6"/>
      <c r="N1" s="6"/>
      <c r="O1" s="6"/>
      <c r="P1" s="6"/>
    </row>
    <row r="2" spans="1:16" s="123" customFormat="1" ht="18.75" customHeight="1">
      <c r="A2" s="746" t="s">
        <v>514</v>
      </c>
      <c r="B2" s="747" t="s">
        <v>280</v>
      </c>
      <c r="C2" s="747" t="s">
        <v>281</v>
      </c>
      <c r="D2" s="747" t="s">
        <v>282</v>
      </c>
      <c r="E2" s="747" t="s">
        <v>283</v>
      </c>
      <c r="F2" s="747" t="s">
        <v>284</v>
      </c>
      <c r="G2" s="747" t="s">
        <v>285</v>
      </c>
      <c r="H2" s="747" t="s">
        <v>286</v>
      </c>
      <c r="I2" s="747" t="s">
        <v>287</v>
      </c>
      <c r="J2" s="747" t="s">
        <v>288</v>
      </c>
      <c r="K2" s="747" t="s">
        <v>289</v>
      </c>
      <c r="L2" s="747" t="s">
        <v>290</v>
      </c>
      <c r="M2" s="747" t="s">
        <v>291</v>
      </c>
      <c r="N2" s="747" t="s">
        <v>292</v>
      </c>
      <c r="O2" s="1929" t="s">
        <v>293</v>
      </c>
      <c r="P2" s="1929" t="s">
        <v>294</v>
      </c>
    </row>
    <row r="3" spans="1:16" s="123" customFormat="1" ht="18.75" customHeight="1">
      <c r="A3" s="1971" t="s">
        <v>1113</v>
      </c>
      <c r="B3" s="1309"/>
      <c r="C3" s="1972"/>
      <c r="D3" s="1972"/>
      <c r="E3" s="1979"/>
      <c r="F3" s="1980"/>
      <c r="G3" s="1980"/>
      <c r="H3" s="1980"/>
      <c r="I3" s="1980"/>
      <c r="J3" s="1980"/>
      <c r="K3" s="1980"/>
      <c r="L3" s="1980"/>
      <c r="M3" s="1980"/>
      <c r="N3" s="1980"/>
      <c r="O3" s="1984"/>
      <c r="P3" s="1984"/>
    </row>
    <row r="4" spans="1:16" s="123" customFormat="1" ht="18.75" customHeight="1">
      <c r="A4" s="1938" t="s">
        <v>1114</v>
      </c>
      <c r="B4" s="749" t="s">
        <v>368</v>
      </c>
      <c r="C4" s="792">
        <v>20025</v>
      </c>
      <c r="D4" s="792">
        <v>19987</v>
      </c>
      <c r="E4" s="792">
        <v>5923</v>
      </c>
      <c r="F4" s="792">
        <v>3514</v>
      </c>
      <c r="G4" s="792">
        <v>2970</v>
      </c>
      <c r="H4" s="792">
        <v>3195</v>
      </c>
      <c r="I4" s="792">
        <v>3283</v>
      </c>
      <c r="J4" s="792">
        <v>4005</v>
      </c>
      <c r="K4" s="792">
        <v>4655</v>
      </c>
      <c r="L4" s="1985">
        <v>3799</v>
      </c>
      <c r="M4" s="1985">
        <v>2776</v>
      </c>
      <c r="N4" s="1985">
        <v>4377</v>
      </c>
      <c r="O4" s="1986">
        <v>7659</v>
      </c>
      <c r="P4" s="1986">
        <v>3083</v>
      </c>
    </row>
    <row r="5" spans="1:16" s="123" customFormat="1" ht="18.75" customHeight="1">
      <c r="A5" s="1938" t="s">
        <v>1115</v>
      </c>
      <c r="B5" s="749" t="s">
        <v>1116</v>
      </c>
      <c r="C5" s="792">
        <v>14</v>
      </c>
      <c r="D5" s="792">
        <v>2</v>
      </c>
      <c r="E5" s="792">
        <v>5</v>
      </c>
      <c r="F5" s="792">
        <v>11</v>
      </c>
      <c r="G5" s="792">
        <v>15</v>
      </c>
      <c r="H5" s="792">
        <v>34</v>
      </c>
      <c r="I5" s="792">
        <v>18</v>
      </c>
      <c r="J5" s="792">
        <v>22</v>
      </c>
      <c r="K5" s="792">
        <v>210</v>
      </c>
      <c r="L5" s="1985">
        <v>274</v>
      </c>
      <c r="M5" s="1985">
        <v>150</v>
      </c>
      <c r="N5" s="1985">
        <v>89</v>
      </c>
      <c r="O5" s="1986">
        <v>252</v>
      </c>
      <c r="P5" s="1986">
        <v>193</v>
      </c>
    </row>
    <row r="6" spans="1:16" s="123" customFormat="1" ht="18.75" customHeight="1">
      <c r="A6" s="1938" t="s">
        <v>1117</v>
      </c>
      <c r="B6" s="749" t="s">
        <v>368</v>
      </c>
      <c r="C6" s="792">
        <v>98</v>
      </c>
      <c r="D6" s="792">
        <v>193</v>
      </c>
      <c r="E6" s="792">
        <v>215</v>
      </c>
      <c r="F6" s="792">
        <v>54</v>
      </c>
      <c r="G6" s="792">
        <v>117</v>
      </c>
      <c r="H6" s="792">
        <v>98</v>
      </c>
      <c r="I6" s="792">
        <v>238</v>
      </c>
      <c r="J6" s="792">
        <v>1208</v>
      </c>
      <c r="K6" s="792">
        <v>1145</v>
      </c>
      <c r="L6" s="1985">
        <v>237</v>
      </c>
      <c r="M6" s="1985">
        <v>296</v>
      </c>
      <c r="N6" s="1985">
        <v>231</v>
      </c>
      <c r="O6" s="1986">
        <v>228</v>
      </c>
      <c r="P6" s="1986">
        <v>121</v>
      </c>
    </row>
    <row r="7" spans="1:16" s="123" customFormat="1" ht="18.75" customHeight="1">
      <c r="A7" s="1938" t="s">
        <v>1118</v>
      </c>
      <c r="B7" s="749" t="s">
        <v>368</v>
      </c>
      <c r="C7" s="792">
        <v>18</v>
      </c>
      <c r="D7" s="792">
        <v>19</v>
      </c>
      <c r="E7" s="792">
        <v>37</v>
      </c>
      <c r="F7" s="792">
        <v>33</v>
      </c>
      <c r="G7" s="792">
        <v>27</v>
      </c>
      <c r="H7" s="792">
        <v>40</v>
      </c>
      <c r="I7" s="792">
        <v>49</v>
      </c>
      <c r="J7" s="792">
        <v>25</v>
      </c>
      <c r="K7" s="792">
        <v>83</v>
      </c>
      <c r="L7" s="1985">
        <v>26</v>
      </c>
      <c r="M7" s="1985">
        <v>69</v>
      </c>
      <c r="N7" s="1985">
        <v>60</v>
      </c>
      <c r="O7" s="1986">
        <v>46</v>
      </c>
      <c r="P7" s="1986">
        <v>26</v>
      </c>
    </row>
    <row r="8" spans="1:16" s="123" customFormat="1" ht="18.75" customHeight="1">
      <c r="A8" s="1938" t="s">
        <v>1119</v>
      </c>
      <c r="B8" s="749" t="s">
        <v>368</v>
      </c>
      <c r="C8" s="792">
        <v>197282</v>
      </c>
      <c r="D8" s="792">
        <v>198295</v>
      </c>
      <c r="E8" s="792">
        <v>86840</v>
      </c>
      <c r="F8" s="792">
        <v>90107</v>
      </c>
      <c r="G8" s="792">
        <v>93066</v>
      </c>
      <c r="H8" s="792">
        <v>89372</v>
      </c>
      <c r="I8" s="792">
        <v>96044</v>
      </c>
      <c r="J8" s="792">
        <v>114901</v>
      </c>
      <c r="K8" s="792">
        <v>121365</v>
      </c>
      <c r="L8" s="1985">
        <v>119667</v>
      </c>
      <c r="M8" s="1985">
        <v>121387</v>
      </c>
      <c r="N8" s="1985">
        <v>117671</v>
      </c>
      <c r="O8" s="1986">
        <v>95107</v>
      </c>
      <c r="P8" s="1986">
        <v>34737</v>
      </c>
    </row>
    <row r="9" spans="1:16" s="123" customFormat="1" ht="18.75" customHeight="1">
      <c r="A9" s="1938" t="s">
        <v>1120</v>
      </c>
      <c r="B9" s="749" t="s">
        <v>1121</v>
      </c>
      <c r="C9" s="792">
        <v>59032</v>
      </c>
      <c r="D9" s="792">
        <v>56038</v>
      </c>
      <c r="E9" s="792">
        <v>24464</v>
      </c>
      <c r="F9" s="792">
        <v>17627</v>
      </c>
      <c r="G9" s="792">
        <v>18680</v>
      </c>
      <c r="H9" s="792">
        <v>19139</v>
      </c>
      <c r="I9" s="792">
        <v>17075</v>
      </c>
      <c r="J9" s="792">
        <v>17096</v>
      </c>
      <c r="K9" s="792">
        <v>22705</v>
      </c>
      <c r="L9" s="1985">
        <v>24902</v>
      </c>
      <c r="M9" s="1985">
        <v>27440</v>
      </c>
      <c r="N9" s="1985">
        <v>34030</v>
      </c>
      <c r="O9" s="1986">
        <v>36330</v>
      </c>
      <c r="P9" s="1986">
        <v>16822</v>
      </c>
    </row>
    <row r="10" spans="1:16" s="123" customFormat="1" ht="18.75" customHeight="1">
      <c r="A10" s="1938" t="s">
        <v>1122</v>
      </c>
      <c r="B10" s="749" t="s">
        <v>1123</v>
      </c>
      <c r="C10" s="1959">
        <v>1776.45</v>
      </c>
      <c r="D10" s="1959">
        <v>1892.89</v>
      </c>
      <c r="E10" s="1959">
        <v>1343.72</v>
      </c>
      <c r="F10" s="1959">
        <v>1305.15</v>
      </c>
      <c r="G10" s="1959">
        <v>1361.86</v>
      </c>
      <c r="H10" s="1959">
        <v>1322.59</v>
      </c>
      <c r="I10" s="1959">
        <v>1186.02</v>
      </c>
      <c r="J10" s="1959">
        <v>1040.58</v>
      </c>
      <c r="K10" s="1959">
        <v>1024.91</v>
      </c>
      <c r="L10" s="1987">
        <v>861.93</v>
      </c>
      <c r="M10" s="1987">
        <v>647.18</v>
      </c>
      <c r="N10" s="1987">
        <v>247.02</v>
      </c>
      <c r="O10" s="1988">
        <v>144.45</v>
      </c>
      <c r="P10" s="1988">
        <v>39.36</v>
      </c>
    </row>
    <row r="11" spans="1:16" s="123" customFormat="1" ht="18.75" customHeight="1">
      <c r="A11" s="1938" t="s">
        <v>1124</v>
      </c>
      <c r="B11" s="749" t="s">
        <v>1123</v>
      </c>
      <c r="C11" s="1959">
        <v>1650.19</v>
      </c>
      <c r="D11" s="1959">
        <v>1803.26</v>
      </c>
      <c r="E11" s="1959">
        <v>1210.78</v>
      </c>
      <c r="F11" s="1959">
        <v>1220.41</v>
      </c>
      <c r="G11" s="1959">
        <v>1259.21</v>
      </c>
      <c r="H11" s="1959">
        <v>1194.15</v>
      </c>
      <c r="I11" s="1959">
        <v>1063.64</v>
      </c>
      <c r="J11" s="1959">
        <v>949.46</v>
      </c>
      <c r="K11" s="1959">
        <v>932.55</v>
      </c>
      <c r="L11" s="1987">
        <v>788.63</v>
      </c>
      <c r="M11" s="1987">
        <v>586.55</v>
      </c>
      <c r="N11" s="1987">
        <v>197.66</v>
      </c>
      <c r="O11" s="1988">
        <v>116.01</v>
      </c>
      <c r="P11" s="1988">
        <v>10.02</v>
      </c>
    </row>
    <row r="12" spans="1:16" s="123" customFormat="1" ht="18.75" customHeight="1">
      <c r="A12" s="1938" t="s">
        <v>1125</v>
      </c>
      <c r="B12" s="749" t="s">
        <v>1123</v>
      </c>
      <c r="C12" s="1959">
        <v>87.02</v>
      </c>
      <c r="D12" s="1959">
        <v>84.56</v>
      </c>
      <c r="E12" s="1959">
        <v>85.64</v>
      </c>
      <c r="F12" s="1959">
        <v>75.36</v>
      </c>
      <c r="G12" s="1959">
        <v>75.56</v>
      </c>
      <c r="H12" s="1959">
        <v>128.44</v>
      </c>
      <c r="I12" s="1959">
        <v>121.26</v>
      </c>
      <c r="J12" s="1959">
        <v>91.1</v>
      </c>
      <c r="K12" s="1959">
        <v>92.36</v>
      </c>
      <c r="L12" s="1987">
        <v>73.26</v>
      </c>
      <c r="M12" s="1987">
        <v>60.23</v>
      </c>
      <c r="N12" s="1987">
        <v>49.31</v>
      </c>
      <c r="O12" s="1988">
        <v>28.29</v>
      </c>
      <c r="P12" s="1988">
        <v>29.32</v>
      </c>
    </row>
    <row r="13" spans="1:16" s="123" customFormat="1" ht="18.75" customHeight="1">
      <c r="A13" s="1938" t="s">
        <v>1126</v>
      </c>
      <c r="B13" s="749" t="s">
        <v>1121</v>
      </c>
      <c r="C13" s="792">
        <v>145596</v>
      </c>
      <c r="D13" s="792">
        <v>136638</v>
      </c>
      <c r="E13" s="792">
        <v>18454</v>
      </c>
      <c r="F13" s="792">
        <v>7445</v>
      </c>
      <c r="G13" s="792">
        <v>1060</v>
      </c>
      <c r="H13" s="792">
        <v>940</v>
      </c>
      <c r="I13" s="792">
        <v>372</v>
      </c>
      <c r="J13" s="792">
        <v>3022</v>
      </c>
      <c r="K13" s="792">
        <v>930</v>
      </c>
      <c r="L13" s="1985">
        <v>1790</v>
      </c>
      <c r="M13" s="1985">
        <v>942</v>
      </c>
      <c r="N13" s="1985">
        <v>209</v>
      </c>
      <c r="O13" s="1986"/>
      <c r="P13" s="1986"/>
    </row>
    <row r="14" spans="1:16" s="123" customFormat="1" ht="18.75" customHeight="1">
      <c r="A14" s="1938" t="s">
        <v>1127</v>
      </c>
      <c r="B14" s="749"/>
      <c r="C14" s="792">
        <v>120</v>
      </c>
      <c r="D14" s="792">
        <v>30</v>
      </c>
      <c r="E14" s="792"/>
      <c r="F14" s="792">
        <v>77</v>
      </c>
      <c r="G14" s="792">
        <v>576</v>
      </c>
      <c r="H14" s="792">
        <v>628</v>
      </c>
      <c r="I14" s="792">
        <v>824</v>
      </c>
      <c r="J14" s="792">
        <v>901</v>
      </c>
      <c r="K14" s="792">
        <v>2350</v>
      </c>
      <c r="L14" s="1985">
        <v>886</v>
      </c>
      <c r="M14" s="1985">
        <v>377</v>
      </c>
      <c r="N14" s="1985"/>
      <c r="O14" s="1986"/>
      <c r="P14" s="1986"/>
    </row>
    <row r="15" spans="1:16" s="123" customFormat="1" ht="18.75" customHeight="1">
      <c r="A15" s="1934" t="s">
        <v>1128</v>
      </c>
      <c r="B15" s="749"/>
      <c r="C15" s="191"/>
      <c r="D15" s="191"/>
      <c r="E15" s="191"/>
      <c r="F15" s="191"/>
      <c r="G15" s="191"/>
      <c r="H15" s="191"/>
      <c r="I15" s="191"/>
      <c r="J15" s="191"/>
      <c r="K15" s="191"/>
      <c r="L15" s="1985"/>
      <c r="M15" s="1985"/>
      <c r="N15" s="1985"/>
      <c r="O15" s="1986"/>
      <c r="P15" s="1986"/>
    </row>
    <row r="16" spans="1:16" s="123" customFormat="1" ht="18.75" customHeight="1">
      <c r="A16" s="1938" t="s">
        <v>1129</v>
      </c>
      <c r="B16" s="749" t="s">
        <v>368</v>
      </c>
      <c r="C16" s="792">
        <v>17238</v>
      </c>
      <c r="D16" s="792">
        <v>17343</v>
      </c>
      <c r="E16" s="792">
        <v>17083</v>
      </c>
      <c r="F16" s="792">
        <v>16977</v>
      </c>
      <c r="G16" s="792">
        <v>17050</v>
      </c>
      <c r="H16" s="792">
        <v>15820</v>
      </c>
      <c r="I16" s="792">
        <v>16565</v>
      </c>
      <c r="J16" s="792">
        <v>14110</v>
      </c>
      <c r="K16" s="792">
        <v>12968</v>
      </c>
      <c r="L16" s="1985">
        <v>12076</v>
      </c>
      <c r="M16" s="1985">
        <v>11881</v>
      </c>
      <c r="N16" s="1985">
        <v>12274</v>
      </c>
      <c r="O16" s="1986">
        <v>4967</v>
      </c>
      <c r="P16" s="1986">
        <v>1542</v>
      </c>
    </row>
    <row r="17" spans="1:16" s="123" customFormat="1" ht="18.75" customHeight="1">
      <c r="A17" s="1938" t="s">
        <v>1130</v>
      </c>
      <c r="B17" s="749" t="s">
        <v>368</v>
      </c>
      <c r="C17" s="792">
        <v>14304</v>
      </c>
      <c r="D17" s="792">
        <v>14502</v>
      </c>
      <c r="E17" s="792">
        <v>14978</v>
      </c>
      <c r="F17" s="792">
        <v>15053</v>
      </c>
      <c r="G17" s="792">
        <v>15037</v>
      </c>
      <c r="H17" s="792">
        <v>13541</v>
      </c>
      <c r="I17" s="792">
        <v>13708</v>
      </c>
      <c r="J17" s="792">
        <v>12513</v>
      </c>
      <c r="K17" s="792">
        <v>11748</v>
      </c>
      <c r="L17" s="1985">
        <v>11166</v>
      </c>
      <c r="M17" s="1985">
        <v>11118</v>
      </c>
      <c r="N17" s="1985">
        <v>11605</v>
      </c>
      <c r="O17" s="1986">
        <v>4422</v>
      </c>
      <c r="P17" s="1986">
        <v>1329</v>
      </c>
    </row>
    <row r="18" spans="1:16" s="123" customFormat="1" ht="18.75" customHeight="1">
      <c r="A18" s="1938" t="s">
        <v>1131</v>
      </c>
      <c r="B18" s="749" t="s">
        <v>368</v>
      </c>
      <c r="C18" s="792">
        <v>3235</v>
      </c>
      <c r="D18" s="792">
        <v>2620</v>
      </c>
      <c r="E18" s="792">
        <v>2123</v>
      </c>
      <c r="F18" s="792">
        <v>2807</v>
      </c>
      <c r="G18" s="792">
        <v>2825</v>
      </c>
      <c r="H18" s="792">
        <v>2880</v>
      </c>
      <c r="I18" s="792">
        <v>3497</v>
      </c>
      <c r="J18" s="792">
        <v>3241</v>
      </c>
      <c r="K18" s="792">
        <v>3325</v>
      </c>
      <c r="L18" s="1985">
        <v>3338</v>
      </c>
      <c r="M18" s="1985">
        <v>4148</v>
      </c>
      <c r="N18" s="1985">
        <v>5713</v>
      </c>
      <c r="O18" s="1986">
        <v>3122</v>
      </c>
      <c r="P18" s="1986">
        <v>1285</v>
      </c>
    </row>
    <row r="19" spans="1:16" s="123" customFormat="1" ht="18.75" customHeight="1">
      <c r="A19" s="1938" t="s">
        <v>1132</v>
      </c>
      <c r="B19" s="749" t="s">
        <v>368</v>
      </c>
      <c r="C19" s="792">
        <v>9958</v>
      </c>
      <c r="D19" s="792">
        <v>10623</v>
      </c>
      <c r="E19" s="792">
        <v>11952</v>
      </c>
      <c r="F19" s="792">
        <v>12025</v>
      </c>
      <c r="G19" s="792">
        <v>12039</v>
      </c>
      <c r="H19" s="792">
        <v>10523</v>
      </c>
      <c r="I19" s="792">
        <v>10072</v>
      </c>
      <c r="J19" s="792">
        <v>9249</v>
      </c>
      <c r="K19" s="792">
        <v>8415</v>
      </c>
      <c r="L19" s="1985">
        <v>7824</v>
      </c>
      <c r="M19" s="1985">
        <v>6967</v>
      </c>
      <c r="N19" s="1985">
        <v>5889</v>
      </c>
      <c r="O19" s="1986">
        <v>1297</v>
      </c>
      <c r="P19" s="1986">
        <v>44</v>
      </c>
    </row>
    <row r="20" spans="1:16" s="123" customFormat="1" ht="18.75" customHeight="1">
      <c r="A20" s="1938" t="s">
        <v>1133</v>
      </c>
      <c r="B20" s="749" t="s">
        <v>1116</v>
      </c>
      <c r="C20" s="792">
        <v>291</v>
      </c>
      <c r="D20" s="792">
        <v>303</v>
      </c>
      <c r="E20" s="792">
        <v>253</v>
      </c>
      <c r="F20" s="792">
        <v>239</v>
      </c>
      <c r="G20" s="792">
        <v>223</v>
      </c>
      <c r="H20" s="792">
        <v>196</v>
      </c>
      <c r="I20" s="792">
        <v>151</v>
      </c>
      <c r="J20" s="792">
        <v>147</v>
      </c>
      <c r="K20" s="792">
        <v>423</v>
      </c>
      <c r="L20" s="1985">
        <v>163</v>
      </c>
      <c r="M20" s="1985">
        <v>152</v>
      </c>
      <c r="N20" s="1985">
        <v>169</v>
      </c>
      <c r="O20" s="1986">
        <v>213</v>
      </c>
      <c r="P20" s="1986">
        <v>24</v>
      </c>
    </row>
    <row r="21" spans="1:16" s="123" customFormat="1" ht="18.75" customHeight="1">
      <c r="A21" s="1938" t="s">
        <v>1134</v>
      </c>
      <c r="B21" s="749" t="s">
        <v>368</v>
      </c>
      <c r="C21" s="792">
        <v>1691</v>
      </c>
      <c r="D21" s="792">
        <v>1746</v>
      </c>
      <c r="E21" s="792">
        <v>1152</v>
      </c>
      <c r="F21" s="792">
        <v>1118</v>
      </c>
      <c r="G21" s="792">
        <v>1272</v>
      </c>
      <c r="H21" s="792">
        <v>1603</v>
      </c>
      <c r="I21" s="792">
        <v>2323</v>
      </c>
      <c r="J21" s="792">
        <v>1116</v>
      </c>
      <c r="K21" s="792">
        <v>556</v>
      </c>
      <c r="L21" s="1985">
        <v>507</v>
      </c>
      <c r="M21" s="1985">
        <v>434</v>
      </c>
      <c r="N21" s="1985">
        <v>369</v>
      </c>
      <c r="O21" s="1986">
        <v>256</v>
      </c>
      <c r="P21" s="1986">
        <v>141</v>
      </c>
    </row>
    <row r="22" spans="1:16" s="123" customFormat="1" ht="18.75" customHeight="1">
      <c r="A22" s="1938" t="s">
        <v>1135</v>
      </c>
      <c r="B22" s="749" t="s">
        <v>368</v>
      </c>
      <c r="C22" s="792">
        <v>952</v>
      </c>
      <c r="D22" s="792">
        <v>792</v>
      </c>
      <c r="E22" s="792">
        <v>700</v>
      </c>
      <c r="F22" s="792">
        <v>567</v>
      </c>
      <c r="G22" s="792">
        <v>518</v>
      </c>
      <c r="H22" s="792">
        <v>480</v>
      </c>
      <c r="I22" s="792">
        <v>383</v>
      </c>
      <c r="J22" s="792">
        <v>334</v>
      </c>
      <c r="K22" s="792">
        <v>241</v>
      </c>
      <c r="L22" s="1985">
        <v>240</v>
      </c>
      <c r="M22" s="1985">
        <v>177</v>
      </c>
      <c r="N22" s="1985">
        <v>131</v>
      </c>
      <c r="O22" s="1986">
        <v>76</v>
      </c>
      <c r="P22" s="1986">
        <v>48</v>
      </c>
    </row>
    <row r="23" spans="1:16" s="123" customFormat="1" ht="18.75" customHeight="1">
      <c r="A23" s="1938" t="s">
        <v>1136</v>
      </c>
      <c r="B23" s="749" t="s">
        <v>368</v>
      </c>
      <c r="C23" s="792">
        <v>100245</v>
      </c>
      <c r="D23" s="792">
        <v>106835</v>
      </c>
      <c r="E23" s="792">
        <v>56798</v>
      </c>
      <c r="F23" s="792">
        <v>66654</v>
      </c>
      <c r="G23" s="792">
        <v>60773</v>
      </c>
      <c r="H23" s="792">
        <v>56871</v>
      </c>
      <c r="I23" s="792">
        <v>65196</v>
      </c>
      <c r="J23" s="792">
        <v>74073</v>
      </c>
      <c r="K23" s="792">
        <v>81557</v>
      </c>
      <c r="L23" s="1985">
        <v>84059</v>
      </c>
      <c r="M23" s="1985">
        <v>76136</v>
      </c>
      <c r="N23" s="1985">
        <v>95843</v>
      </c>
      <c r="O23" s="1986">
        <v>38440</v>
      </c>
      <c r="P23" s="1986">
        <v>13971</v>
      </c>
    </row>
    <row r="24" spans="1:16" s="123" customFormat="1" ht="18.75" customHeight="1">
      <c r="A24" s="1938" t="s">
        <v>1137</v>
      </c>
      <c r="B24" s="749" t="s">
        <v>1121</v>
      </c>
      <c r="C24" s="792">
        <v>40763</v>
      </c>
      <c r="D24" s="792">
        <v>35740</v>
      </c>
      <c r="E24" s="792">
        <v>25192</v>
      </c>
      <c r="F24" s="792">
        <v>24577</v>
      </c>
      <c r="G24" s="792">
        <v>22931</v>
      </c>
      <c r="H24" s="792">
        <v>20653</v>
      </c>
      <c r="I24" s="792">
        <v>24079</v>
      </c>
      <c r="J24" s="792">
        <v>29074</v>
      </c>
      <c r="K24" s="792">
        <v>30559</v>
      </c>
      <c r="L24" s="1985">
        <v>39591</v>
      </c>
      <c r="M24" s="1985">
        <v>44318</v>
      </c>
      <c r="N24" s="1985">
        <v>47367</v>
      </c>
      <c r="O24" s="1986">
        <v>16841</v>
      </c>
      <c r="P24" s="1986">
        <v>5620</v>
      </c>
    </row>
    <row r="25" spans="1:16" s="123" customFormat="1" ht="18.75" customHeight="1">
      <c r="A25" s="1938" t="s">
        <v>1138</v>
      </c>
      <c r="B25" s="749" t="s">
        <v>1123</v>
      </c>
      <c r="C25" s="1959">
        <v>291.97</v>
      </c>
      <c r="D25" s="1959">
        <v>291.54</v>
      </c>
      <c r="E25" s="1959">
        <v>270.85</v>
      </c>
      <c r="F25" s="1959">
        <v>202.37</v>
      </c>
      <c r="G25" s="1959">
        <v>226.11</v>
      </c>
      <c r="H25" s="1959">
        <v>208.97</v>
      </c>
      <c r="I25" s="1959">
        <v>175.02</v>
      </c>
      <c r="J25" s="1959">
        <v>129.46</v>
      </c>
      <c r="K25" s="1959">
        <v>127.82</v>
      </c>
      <c r="L25" s="1987">
        <v>133.04</v>
      </c>
      <c r="M25" s="1987">
        <v>99.83</v>
      </c>
      <c r="N25" s="1987">
        <v>78.16</v>
      </c>
      <c r="O25" s="1988">
        <v>17.33</v>
      </c>
      <c r="P25" s="1988">
        <v>7.21</v>
      </c>
    </row>
    <row r="26" spans="1:16" s="123" customFormat="1" ht="18.75" customHeight="1">
      <c r="A26" s="1975" t="s">
        <v>1139</v>
      </c>
      <c r="B26" s="749" t="s">
        <v>1123</v>
      </c>
      <c r="C26" s="1959">
        <v>75.53</v>
      </c>
      <c r="D26" s="1959">
        <v>61.49</v>
      </c>
      <c r="E26" s="1959">
        <v>66.08</v>
      </c>
      <c r="F26" s="1959">
        <v>66.69</v>
      </c>
      <c r="G26" s="1959">
        <v>58.5</v>
      </c>
      <c r="H26" s="1959">
        <v>48.61</v>
      </c>
      <c r="I26" s="1959">
        <v>43.72</v>
      </c>
      <c r="J26" s="1959">
        <v>37.46</v>
      </c>
      <c r="K26" s="1959">
        <v>25.29</v>
      </c>
      <c r="L26" s="1987">
        <v>24.74</v>
      </c>
      <c r="M26" s="1987">
        <v>23.87</v>
      </c>
      <c r="N26" s="1987">
        <v>25.98</v>
      </c>
      <c r="O26" s="1988">
        <v>13.76</v>
      </c>
      <c r="P26" s="1988">
        <v>6.23</v>
      </c>
    </row>
    <row r="27" spans="1:16" s="123" customFormat="1" ht="18.75" customHeight="1">
      <c r="A27" s="1975" t="s">
        <v>1140</v>
      </c>
      <c r="B27" s="749" t="s">
        <v>1123</v>
      </c>
      <c r="C27" s="1959">
        <v>203.63</v>
      </c>
      <c r="D27" s="1959">
        <v>206.4</v>
      </c>
      <c r="E27" s="1959">
        <v>176.29</v>
      </c>
      <c r="F27" s="1959">
        <v>118.42</v>
      </c>
      <c r="G27" s="1959">
        <v>132.96</v>
      </c>
      <c r="H27" s="1959">
        <v>139.03</v>
      </c>
      <c r="I27" s="1959">
        <v>115.03</v>
      </c>
      <c r="J27" s="1959">
        <v>78.97</v>
      </c>
      <c r="K27" s="1959">
        <v>87.54</v>
      </c>
      <c r="L27" s="1987">
        <v>95.02</v>
      </c>
      <c r="M27" s="1987">
        <v>65.11</v>
      </c>
      <c r="N27" s="1987">
        <v>40.67</v>
      </c>
      <c r="O27" s="1988">
        <v>0.68</v>
      </c>
      <c r="P27" s="1988">
        <v>0.44</v>
      </c>
    </row>
    <row r="28" spans="1:16" s="123" customFormat="1" ht="18.75" customHeight="1">
      <c r="A28" s="1975" t="s">
        <v>1141</v>
      </c>
      <c r="B28" s="749" t="s">
        <v>1123</v>
      </c>
      <c r="C28" s="1959">
        <v>12.58</v>
      </c>
      <c r="D28" s="1959">
        <v>14.53</v>
      </c>
      <c r="E28" s="1959">
        <v>23.6</v>
      </c>
      <c r="F28" s="1959">
        <v>16.84</v>
      </c>
      <c r="G28" s="1959">
        <v>19.35</v>
      </c>
      <c r="H28" s="1959">
        <v>17.04</v>
      </c>
      <c r="I28" s="1959">
        <v>16.1</v>
      </c>
      <c r="J28" s="1959">
        <v>12.77</v>
      </c>
      <c r="K28" s="1959">
        <v>14.59</v>
      </c>
      <c r="L28" s="1987">
        <v>13.11</v>
      </c>
      <c r="M28" s="1987">
        <v>10.85</v>
      </c>
      <c r="N28" s="1987">
        <v>11.25</v>
      </c>
      <c r="O28" s="1988">
        <v>2.75</v>
      </c>
      <c r="P28" s="1988">
        <v>0.42</v>
      </c>
    </row>
    <row r="29" spans="1:16" s="123" customFormat="1" ht="18.75" customHeight="1">
      <c r="A29" s="1938" t="s">
        <v>1142</v>
      </c>
      <c r="B29" s="749" t="s">
        <v>1121</v>
      </c>
      <c r="C29" s="792">
        <v>18469</v>
      </c>
      <c r="D29" s="792">
        <v>18114</v>
      </c>
      <c r="E29" s="792">
        <v>7443</v>
      </c>
      <c r="F29" s="792">
        <v>803</v>
      </c>
      <c r="G29" s="792">
        <v>251</v>
      </c>
      <c r="H29" s="792">
        <v>280</v>
      </c>
      <c r="I29" s="792">
        <v>3292</v>
      </c>
      <c r="J29" s="792">
        <v>2640</v>
      </c>
      <c r="K29" s="792">
        <v>2320</v>
      </c>
      <c r="L29" s="1985">
        <v>940</v>
      </c>
      <c r="M29" s="1985">
        <v>277</v>
      </c>
      <c r="N29" s="1985">
        <v>40</v>
      </c>
      <c r="O29" s="1986">
        <v>32</v>
      </c>
      <c r="P29" s="1986">
        <v>52</v>
      </c>
    </row>
    <row r="30" spans="1:16" s="123" customFormat="1" ht="18.75" customHeight="1">
      <c r="A30" s="1934" t="s">
        <v>1143</v>
      </c>
      <c r="B30" s="749"/>
      <c r="C30" s="163"/>
      <c r="D30" s="163"/>
      <c r="E30" s="163"/>
      <c r="F30" s="163"/>
      <c r="G30" s="163"/>
      <c r="H30" s="163"/>
      <c r="I30" s="163"/>
      <c r="J30" s="163"/>
      <c r="K30" s="163"/>
      <c r="L30" s="1989"/>
      <c r="M30" s="1989"/>
      <c r="N30" s="1989"/>
      <c r="O30" s="1990"/>
      <c r="P30" s="1990"/>
    </row>
    <row r="31" spans="1:16" s="123" customFormat="1" ht="18.75" customHeight="1">
      <c r="A31" s="1938" t="s">
        <v>1144</v>
      </c>
      <c r="B31" s="749" t="s">
        <v>362</v>
      </c>
      <c r="C31" s="1081">
        <v>5886.3</v>
      </c>
      <c r="D31" s="1081">
        <v>6839.1</v>
      </c>
      <c r="E31" s="1081">
        <v>5164.1</v>
      </c>
      <c r="F31" s="1081">
        <v>5194.1</v>
      </c>
      <c r="G31" s="1081">
        <v>4742.2</v>
      </c>
      <c r="H31" s="1081">
        <v>4017.2</v>
      </c>
      <c r="I31" s="1081">
        <v>3407.1</v>
      </c>
      <c r="J31" s="1081">
        <v>2463.2</v>
      </c>
      <c r="K31" s="1081">
        <v>1783</v>
      </c>
      <c r="L31" s="1991">
        <v>1793.8</v>
      </c>
      <c r="M31" s="1991">
        <v>1873.1</v>
      </c>
      <c r="N31" s="1991">
        <v>1817.94</v>
      </c>
      <c r="O31" s="1992">
        <v>1601.07</v>
      </c>
      <c r="P31" s="1992">
        <v>534.46</v>
      </c>
    </row>
    <row r="32" spans="1:16" s="123" customFormat="1" ht="18.75" customHeight="1">
      <c r="A32" s="1938" t="s">
        <v>1145</v>
      </c>
      <c r="B32" s="749" t="s">
        <v>362</v>
      </c>
      <c r="C32" s="1081">
        <v>5445.5</v>
      </c>
      <c r="D32" s="1081">
        <v>6511.9</v>
      </c>
      <c r="E32" s="1081">
        <v>4750.2</v>
      </c>
      <c r="F32" s="1081">
        <v>4771.4</v>
      </c>
      <c r="G32" s="1081">
        <v>4501.5</v>
      </c>
      <c r="H32" s="1081">
        <v>3789</v>
      </c>
      <c r="I32" s="1081">
        <v>3188.1</v>
      </c>
      <c r="J32" s="1081">
        <v>2242.2</v>
      </c>
      <c r="K32" s="1081">
        <v>1604.7</v>
      </c>
      <c r="L32" s="1991">
        <v>1642.1</v>
      </c>
      <c r="M32" s="1991">
        <v>1754.6</v>
      </c>
      <c r="N32" s="1991">
        <v>1719.42</v>
      </c>
      <c r="O32" s="1992">
        <v>1532.8</v>
      </c>
      <c r="P32" s="1992">
        <v>500.03</v>
      </c>
    </row>
    <row r="33" spans="1:16" s="123" customFormat="1" ht="18.75" customHeight="1">
      <c r="A33" s="1938" t="s">
        <v>1146</v>
      </c>
      <c r="B33" s="749" t="s">
        <v>362</v>
      </c>
      <c r="C33" s="1081">
        <v>39459.3</v>
      </c>
      <c r="D33" s="1981">
        <v>42926.4</v>
      </c>
      <c r="E33" s="1981">
        <v>46242.7</v>
      </c>
      <c r="F33" s="1981">
        <v>45852.1</v>
      </c>
      <c r="G33" s="1981">
        <v>45802.8</v>
      </c>
      <c r="H33" s="1981">
        <v>44263.2</v>
      </c>
      <c r="I33" s="1981">
        <v>42454.5</v>
      </c>
      <c r="J33" s="1981">
        <v>40315.7</v>
      </c>
      <c r="K33" s="1981">
        <v>38829.6</v>
      </c>
      <c r="L33" s="1991">
        <v>37663.2</v>
      </c>
      <c r="M33" s="1991">
        <v>35435.4</v>
      </c>
      <c r="N33" s="1991">
        <v>20167.78</v>
      </c>
      <c r="O33" s="1992">
        <v>2824.9</v>
      </c>
      <c r="P33" s="1992">
        <v>219</v>
      </c>
    </row>
    <row r="34" spans="1:16" s="123" customFormat="1" ht="18.75" customHeight="1">
      <c r="A34" s="1938" t="s">
        <v>1147</v>
      </c>
      <c r="B34" s="749" t="s">
        <v>362</v>
      </c>
      <c r="C34" s="1081">
        <v>32.8</v>
      </c>
      <c r="D34" s="1081">
        <v>19</v>
      </c>
      <c r="E34" s="1081">
        <v>23</v>
      </c>
      <c r="F34" s="1081">
        <v>11</v>
      </c>
      <c r="G34" s="1081">
        <v>12.1</v>
      </c>
      <c r="H34" s="1081">
        <v>9.1</v>
      </c>
      <c r="I34" s="1081">
        <v>8.3</v>
      </c>
      <c r="J34" s="1081">
        <v>8.8</v>
      </c>
      <c r="K34" s="1081">
        <v>7.4</v>
      </c>
      <c r="L34" s="1991">
        <v>7.6</v>
      </c>
      <c r="M34" s="1991">
        <v>6</v>
      </c>
      <c r="N34" s="1991">
        <v>10.8</v>
      </c>
      <c r="O34" s="1992">
        <v>0.6</v>
      </c>
      <c r="P34" s="1992">
        <v>0.1</v>
      </c>
    </row>
    <row r="35" spans="1:16" s="123" customFormat="1" ht="18.75" customHeight="1">
      <c r="A35" s="1938" t="s">
        <v>1148</v>
      </c>
      <c r="B35" s="749" t="s">
        <v>362</v>
      </c>
      <c r="C35" s="1081">
        <v>165.6</v>
      </c>
      <c r="D35" s="1081">
        <v>167.8</v>
      </c>
      <c r="E35" s="1081">
        <v>125</v>
      </c>
      <c r="F35" s="1081">
        <v>155.2</v>
      </c>
      <c r="G35" s="1081">
        <v>153.2</v>
      </c>
      <c r="H35" s="1081">
        <v>236.4</v>
      </c>
      <c r="I35" s="1081">
        <v>254.2</v>
      </c>
      <c r="J35" s="1081">
        <v>156.2</v>
      </c>
      <c r="K35" s="1081">
        <v>149.5</v>
      </c>
      <c r="L35" s="1991">
        <v>167</v>
      </c>
      <c r="M35" s="1991">
        <v>119.8</v>
      </c>
      <c r="N35" s="1991">
        <v>145</v>
      </c>
      <c r="O35" s="1992">
        <v>113.35</v>
      </c>
      <c r="P35" s="1992">
        <v>58.34</v>
      </c>
    </row>
    <row r="36" spans="1:16" s="123" customFormat="1" ht="18.75" customHeight="1">
      <c r="A36" s="1934" t="s">
        <v>1149</v>
      </c>
      <c r="B36" s="1935" t="s">
        <v>362</v>
      </c>
      <c r="C36" s="1121">
        <v>47533.9</v>
      </c>
      <c r="D36" s="1121">
        <v>49813</v>
      </c>
      <c r="E36" s="1121">
        <v>27887.9</v>
      </c>
      <c r="F36" s="1121">
        <v>28764.325</v>
      </c>
      <c r="G36" s="1121">
        <v>29636.4</v>
      </c>
      <c r="H36" s="1121">
        <v>28671.4</v>
      </c>
      <c r="I36" s="1121">
        <v>26664.1</v>
      </c>
      <c r="J36" s="1121">
        <v>26566.8</v>
      </c>
      <c r="K36" s="1121">
        <v>27162.8</v>
      </c>
      <c r="L36" s="1993">
        <v>24733.2</v>
      </c>
      <c r="M36" s="1993">
        <v>21213.7</v>
      </c>
      <c r="N36" s="1993">
        <v>15156.4</v>
      </c>
      <c r="O36" s="1994">
        <v>11833.74</v>
      </c>
      <c r="P36" s="1994">
        <v>4041.65</v>
      </c>
    </row>
    <row r="37" spans="1:16" s="123" customFormat="1" ht="18.75" customHeight="1">
      <c r="A37" s="1976" t="s">
        <v>1150</v>
      </c>
      <c r="B37" s="1977" t="s">
        <v>362</v>
      </c>
      <c r="C37" s="1982">
        <v>3523</v>
      </c>
      <c r="D37" s="1982">
        <v>3602</v>
      </c>
      <c r="E37" s="1982">
        <v>3652.5</v>
      </c>
      <c r="F37" s="1982">
        <v>3485</v>
      </c>
      <c r="G37" s="1982">
        <v>3854</v>
      </c>
      <c r="H37" s="1982">
        <v>3665</v>
      </c>
      <c r="I37" s="1982">
        <v>3510</v>
      </c>
      <c r="J37" s="1982">
        <v>3756.4</v>
      </c>
      <c r="K37" s="1982">
        <v>3873.6</v>
      </c>
      <c r="L37" s="1995">
        <v>3921</v>
      </c>
      <c r="M37" s="1995">
        <v>3792.4</v>
      </c>
      <c r="N37" s="1995">
        <v>2730.5</v>
      </c>
      <c r="O37" s="1996">
        <v>2548.8</v>
      </c>
      <c r="P37" s="1996">
        <v>1812.4</v>
      </c>
    </row>
    <row r="38" spans="1:5" s="123" customFormat="1" ht="32.25" customHeight="1">
      <c r="A38" s="1983"/>
      <c r="B38" s="1983"/>
      <c r="C38" s="1983"/>
      <c r="D38" s="1983"/>
      <c r="E38" s="1983"/>
    </row>
    <row r="39" spans="3:11" ht="32.25" customHeight="1">
      <c r="C39" s="312"/>
      <c r="D39" s="312"/>
      <c r="E39" s="312"/>
      <c r="F39" s="312"/>
      <c r="G39" s="312"/>
      <c r="H39" s="312"/>
      <c r="I39" s="312"/>
      <c r="J39" s="312"/>
      <c r="K39" s="312"/>
    </row>
  </sheetData>
  <sheetProtection/>
  <mergeCells count="2">
    <mergeCell ref="A1:P1"/>
    <mergeCell ref="A38:E38"/>
  </mergeCells>
  <printOptions/>
  <pageMargins left="0.9" right="1.26" top="0.7900000000000001" bottom="0.16" header="0.16" footer="0.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tabColor indexed="41"/>
  </sheetPr>
  <dimension ref="A1:E38"/>
  <sheetViews>
    <sheetView workbookViewId="0" topLeftCell="A22">
      <selection activeCell="G30" sqref="G30"/>
    </sheetView>
  </sheetViews>
  <sheetFormatPr defaultColWidth="16.00390625" defaultRowHeight="32.25" customHeight="1"/>
  <cols>
    <col min="1" max="1" width="19.00390625" style="123" customWidth="1"/>
    <col min="2" max="2" width="9.50390625" style="312" customWidth="1"/>
    <col min="3" max="3" width="16.75390625" style="1968" customWidth="1"/>
    <col min="4" max="4" width="16.75390625" style="1969" customWidth="1"/>
    <col min="5" max="16384" width="16.00390625" style="123" customWidth="1"/>
  </cols>
  <sheetData>
    <row r="1" spans="1:5" ht="43.5" customHeight="1">
      <c r="A1" s="943" t="s">
        <v>1151</v>
      </c>
      <c r="B1" s="943"/>
      <c r="C1" s="943"/>
      <c r="D1" s="943"/>
      <c r="E1" s="943"/>
    </row>
    <row r="2" spans="1:5" ht="31.5" customHeight="1">
      <c r="A2" s="1930" t="s">
        <v>514</v>
      </c>
      <c r="B2" s="1932" t="s">
        <v>280</v>
      </c>
      <c r="C2" s="1090" t="s">
        <v>294</v>
      </c>
      <c r="D2" s="1090" t="s">
        <v>293</v>
      </c>
      <c r="E2" s="1970" t="s">
        <v>334</v>
      </c>
    </row>
    <row r="3" spans="1:5" ht="31.5" customHeight="1">
      <c r="A3" s="1971" t="s">
        <v>1113</v>
      </c>
      <c r="B3" s="1309"/>
      <c r="C3" s="1972"/>
      <c r="D3" s="1972"/>
      <c r="E3" s="1973"/>
    </row>
    <row r="4" spans="1:5" ht="31.5" customHeight="1">
      <c r="A4" s="1938" t="s">
        <v>1114</v>
      </c>
      <c r="B4" s="749" t="s">
        <v>368</v>
      </c>
      <c r="C4" s="793">
        <v>3083</v>
      </c>
      <c r="D4" s="793">
        <v>7659</v>
      </c>
      <c r="E4" s="637">
        <v>-59.746703224964094</v>
      </c>
    </row>
    <row r="5" spans="1:5" ht="31.5" customHeight="1">
      <c r="A5" s="1938" t="s">
        <v>1115</v>
      </c>
      <c r="B5" s="749" t="s">
        <v>1116</v>
      </c>
      <c r="C5" s="793">
        <v>193</v>
      </c>
      <c r="D5" s="793">
        <v>252</v>
      </c>
      <c r="E5" s="637">
        <v>-23.412698412698404</v>
      </c>
    </row>
    <row r="6" spans="1:5" ht="31.5" customHeight="1">
      <c r="A6" s="1938" t="s">
        <v>1117</v>
      </c>
      <c r="B6" s="749" t="s">
        <v>368</v>
      </c>
      <c r="C6" s="793">
        <v>121</v>
      </c>
      <c r="D6" s="793">
        <v>228</v>
      </c>
      <c r="E6" s="637">
        <v>-46.92982456140351</v>
      </c>
    </row>
    <row r="7" spans="1:5" ht="31.5" customHeight="1">
      <c r="A7" s="1938" t="s">
        <v>1118</v>
      </c>
      <c r="B7" s="749" t="s">
        <v>368</v>
      </c>
      <c r="C7" s="793">
        <v>26</v>
      </c>
      <c r="D7" s="793">
        <v>46</v>
      </c>
      <c r="E7" s="637">
        <v>-43.47826086956522</v>
      </c>
    </row>
    <row r="8" spans="1:5" ht="31.5" customHeight="1">
      <c r="A8" s="1938" t="s">
        <v>1119</v>
      </c>
      <c r="B8" s="749" t="s">
        <v>368</v>
      </c>
      <c r="C8" s="793">
        <v>34737</v>
      </c>
      <c r="D8" s="793">
        <v>95107</v>
      </c>
      <c r="E8" s="637">
        <v>-63.47587454130611</v>
      </c>
    </row>
    <row r="9" spans="1:5" ht="31.5" customHeight="1">
      <c r="A9" s="1938" t="s">
        <v>1120</v>
      </c>
      <c r="B9" s="749" t="s">
        <v>1121</v>
      </c>
      <c r="C9" s="793">
        <v>16822</v>
      </c>
      <c r="D9" s="793">
        <v>36330</v>
      </c>
      <c r="E9" s="637">
        <v>-53.696669419212775</v>
      </c>
    </row>
    <row r="10" spans="1:5" ht="32.25" customHeight="1">
      <c r="A10" s="1938" t="s">
        <v>1122</v>
      </c>
      <c r="B10" s="749" t="s">
        <v>1123</v>
      </c>
      <c r="C10" s="1974">
        <v>39.36</v>
      </c>
      <c r="D10" s="1974">
        <v>144.45</v>
      </c>
      <c r="E10" s="637">
        <v>-72.75181723779855</v>
      </c>
    </row>
    <row r="11" spans="1:5" ht="32.25" customHeight="1">
      <c r="A11" s="1938" t="s">
        <v>1124</v>
      </c>
      <c r="B11" s="749" t="s">
        <v>1123</v>
      </c>
      <c r="C11" s="1974">
        <v>10.02</v>
      </c>
      <c r="D11" s="1974">
        <v>116.01</v>
      </c>
      <c r="E11" s="637">
        <v>-91.36281355055598</v>
      </c>
    </row>
    <row r="12" spans="1:5" ht="32.25" customHeight="1">
      <c r="A12" s="1938" t="s">
        <v>1125</v>
      </c>
      <c r="B12" s="749" t="s">
        <v>1123</v>
      </c>
      <c r="C12" s="1974">
        <v>29.32</v>
      </c>
      <c r="D12" s="1974">
        <v>28.29</v>
      </c>
      <c r="E12" s="637">
        <v>3.6408624955814872</v>
      </c>
    </row>
    <row r="13" spans="1:5" ht="32.25" customHeight="1">
      <c r="A13" s="1938" t="s">
        <v>1126</v>
      </c>
      <c r="B13" s="749" t="s">
        <v>1121</v>
      </c>
      <c r="C13" s="793"/>
      <c r="D13" s="793"/>
      <c r="E13" s="637"/>
    </row>
    <row r="14" spans="1:5" ht="32.25" customHeight="1">
      <c r="A14" s="1938" t="s">
        <v>1127</v>
      </c>
      <c r="B14" s="749"/>
      <c r="C14" s="793"/>
      <c r="D14" s="793">
        <v>40</v>
      </c>
      <c r="E14" s="637"/>
    </row>
    <row r="15" spans="1:5" ht="32.25" customHeight="1">
      <c r="A15" s="1934" t="s">
        <v>1128</v>
      </c>
      <c r="B15" s="749"/>
      <c r="C15" s="164"/>
      <c r="D15" s="164"/>
      <c r="E15" s="637"/>
    </row>
    <row r="16" spans="1:5" ht="32.25" customHeight="1">
      <c r="A16" s="1938" t="s">
        <v>1129</v>
      </c>
      <c r="B16" s="749" t="s">
        <v>368</v>
      </c>
      <c r="C16" s="793">
        <v>1542</v>
      </c>
      <c r="D16" s="793">
        <v>4967</v>
      </c>
      <c r="E16" s="637">
        <v>-68.95510368431648</v>
      </c>
    </row>
    <row r="17" spans="1:5" ht="32.25" customHeight="1">
      <c r="A17" s="1938" t="s">
        <v>1130</v>
      </c>
      <c r="B17" s="749" t="s">
        <v>368</v>
      </c>
      <c r="C17" s="793">
        <v>1329</v>
      </c>
      <c r="D17" s="793">
        <v>4422</v>
      </c>
      <c r="E17" s="637">
        <v>-69.94572591587517</v>
      </c>
    </row>
    <row r="18" spans="1:5" ht="25.5" customHeight="1">
      <c r="A18" s="1938" t="s">
        <v>1131</v>
      </c>
      <c r="B18" s="749" t="s">
        <v>368</v>
      </c>
      <c r="C18" s="793">
        <v>1285</v>
      </c>
      <c r="D18" s="793">
        <v>3122</v>
      </c>
      <c r="E18" s="637">
        <v>-58.8404868673927</v>
      </c>
    </row>
    <row r="19" spans="1:5" ht="32.25" customHeight="1">
      <c r="A19" s="1938" t="s">
        <v>1132</v>
      </c>
      <c r="B19" s="749" t="s">
        <v>368</v>
      </c>
      <c r="C19" s="793">
        <v>44</v>
      </c>
      <c r="D19" s="793">
        <v>1297</v>
      </c>
      <c r="E19" s="637">
        <v>-96.60755589822668</v>
      </c>
    </row>
    <row r="20" spans="1:5" ht="32.25" customHeight="1">
      <c r="A20" s="1938" t="s">
        <v>1133</v>
      </c>
      <c r="B20" s="749" t="s">
        <v>1116</v>
      </c>
      <c r="C20" s="793">
        <v>24</v>
      </c>
      <c r="D20" s="793">
        <v>213</v>
      </c>
      <c r="E20" s="637">
        <v>-88.73239436619718</v>
      </c>
    </row>
    <row r="21" spans="1:5" ht="32.25" customHeight="1">
      <c r="A21" s="1938" t="s">
        <v>1134</v>
      </c>
      <c r="B21" s="749" t="s">
        <v>368</v>
      </c>
      <c r="C21" s="793">
        <v>141</v>
      </c>
      <c r="D21" s="793">
        <v>256</v>
      </c>
      <c r="E21" s="637">
        <v>-44.921875</v>
      </c>
    </row>
    <row r="22" spans="1:5" ht="32.25" customHeight="1">
      <c r="A22" s="1938" t="s">
        <v>1135</v>
      </c>
      <c r="B22" s="749" t="s">
        <v>368</v>
      </c>
      <c r="C22" s="793">
        <v>48</v>
      </c>
      <c r="D22" s="793">
        <v>76</v>
      </c>
      <c r="E22" s="637">
        <v>-36.8421052631579</v>
      </c>
    </row>
    <row r="23" spans="1:5" ht="32.25" customHeight="1">
      <c r="A23" s="1938" t="s">
        <v>1136</v>
      </c>
      <c r="B23" s="749" t="s">
        <v>368</v>
      </c>
      <c r="C23" s="793">
        <v>13971</v>
      </c>
      <c r="D23" s="793">
        <v>38440</v>
      </c>
      <c r="E23" s="637">
        <v>-63.65504682622268</v>
      </c>
    </row>
    <row r="24" spans="1:5" ht="32.25" customHeight="1">
      <c r="A24" s="1938" t="s">
        <v>1137</v>
      </c>
      <c r="B24" s="749" t="s">
        <v>1121</v>
      </c>
      <c r="C24" s="793">
        <v>5620</v>
      </c>
      <c r="D24" s="793">
        <v>16841</v>
      </c>
      <c r="E24" s="637">
        <v>-66.6290600320646</v>
      </c>
    </row>
    <row r="25" spans="1:5" ht="32.25" customHeight="1">
      <c r="A25" s="1938" t="s">
        <v>1138</v>
      </c>
      <c r="B25" s="749" t="s">
        <v>1123</v>
      </c>
      <c r="C25" s="1974">
        <v>7.21</v>
      </c>
      <c r="D25" s="1974">
        <v>17.33</v>
      </c>
      <c r="E25" s="637">
        <v>-58.39584535487594</v>
      </c>
    </row>
    <row r="26" spans="1:5" ht="32.25" customHeight="1">
      <c r="A26" s="1975" t="s">
        <v>1139</v>
      </c>
      <c r="B26" s="749" t="s">
        <v>1123</v>
      </c>
      <c r="C26" s="1974">
        <v>6.23</v>
      </c>
      <c r="D26" s="1974">
        <v>13.76</v>
      </c>
      <c r="E26" s="637">
        <v>-54.723837209302324</v>
      </c>
    </row>
    <row r="27" spans="1:5" ht="32.25" customHeight="1">
      <c r="A27" s="1975" t="s">
        <v>1140</v>
      </c>
      <c r="B27" s="749" t="s">
        <v>1123</v>
      </c>
      <c r="C27" s="1974">
        <v>0.44</v>
      </c>
      <c r="D27" s="1974">
        <v>0.68</v>
      </c>
      <c r="E27" s="637">
        <v>-35.294117647058826</v>
      </c>
    </row>
    <row r="28" spans="1:5" ht="32.25" customHeight="1">
      <c r="A28" s="1975" t="s">
        <v>1141</v>
      </c>
      <c r="B28" s="749" t="s">
        <v>1123</v>
      </c>
      <c r="C28" s="1974">
        <v>0.42</v>
      </c>
      <c r="D28" s="1974">
        <v>2.75</v>
      </c>
      <c r="E28" s="637">
        <v>-84.72727272727273</v>
      </c>
    </row>
    <row r="29" spans="1:5" ht="32.25" customHeight="1">
      <c r="A29" s="1938" t="s">
        <v>1142</v>
      </c>
      <c r="B29" s="749" t="s">
        <v>1121</v>
      </c>
      <c r="C29" s="793">
        <v>52</v>
      </c>
      <c r="D29" s="793">
        <v>32</v>
      </c>
      <c r="E29" s="637">
        <v>62.5</v>
      </c>
    </row>
    <row r="30" spans="1:5" ht="32.25" customHeight="1">
      <c r="A30" s="1934" t="s">
        <v>1143</v>
      </c>
      <c r="B30" s="749"/>
      <c r="C30" s="164"/>
      <c r="D30" s="164"/>
      <c r="E30" s="637"/>
    </row>
    <row r="31" spans="1:5" ht="32.25" customHeight="1">
      <c r="A31" s="1938" t="s">
        <v>1144</v>
      </c>
      <c r="B31" s="749" t="s">
        <v>362</v>
      </c>
      <c r="C31" s="1047">
        <v>534.46</v>
      </c>
      <c r="D31" s="1047">
        <v>1601.07</v>
      </c>
      <c r="E31" s="637">
        <v>-66.61857382875202</v>
      </c>
    </row>
    <row r="32" spans="1:5" ht="32.25" customHeight="1">
      <c r="A32" s="1938" t="s">
        <v>1145</v>
      </c>
      <c r="B32" s="749" t="s">
        <v>362</v>
      </c>
      <c r="C32" s="1047">
        <v>500.03</v>
      </c>
      <c r="D32" s="1047">
        <v>1532.8</v>
      </c>
      <c r="E32" s="637">
        <v>-67.37800104384134</v>
      </c>
    </row>
    <row r="33" spans="1:5" ht="32.25" customHeight="1">
      <c r="A33" s="1938" t="s">
        <v>1146</v>
      </c>
      <c r="B33" s="749" t="s">
        <v>362</v>
      </c>
      <c r="C33" s="1047">
        <v>219</v>
      </c>
      <c r="D33" s="1047">
        <v>2824.9</v>
      </c>
      <c r="E33" s="637">
        <v>-92.24751318630749</v>
      </c>
    </row>
    <row r="34" spans="1:5" ht="32.25" customHeight="1">
      <c r="A34" s="1938" t="s">
        <v>1147</v>
      </c>
      <c r="B34" s="749" t="s">
        <v>362</v>
      </c>
      <c r="C34" s="1047">
        <v>0.1</v>
      </c>
      <c r="D34" s="1047">
        <v>0.6</v>
      </c>
      <c r="E34" s="637">
        <v>-83.33333333333333</v>
      </c>
    </row>
    <row r="35" spans="1:5" ht="32.25" customHeight="1">
      <c r="A35" s="1938" t="s">
        <v>1148</v>
      </c>
      <c r="B35" s="749" t="s">
        <v>362</v>
      </c>
      <c r="C35" s="1047">
        <v>58.34</v>
      </c>
      <c r="D35" s="1047">
        <v>113.35</v>
      </c>
      <c r="E35" s="637">
        <v>-48.53109836788707</v>
      </c>
    </row>
    <row r="36" spans="1:5" ht="32.25" customHeight="1">
      <c r="A36" s="1934" t="s">
        <v>1149</v>
      </c>
      <c r="B36" s="1935" t="s">
        <v>362</v>
      </c>
      <c r="C36" s="1047">
        <v>4041.65</v>
      </c>
      <c r="D36" s="1047">
        <v>11833.74</v>
      </c>
      <c r="E36" s="637">
        <v>-65.84638499747332</v>
      </c>
    </row>
    <row r="37" spans="1:5" ht="32.25" customHeight="1">
      <c r="A37" s="1976" t="s">
        <v>1150</v>
      </c>
      <c r="B37" s="1977" t="s">
        <v>362</v>
      </c>
      <c r="C37" s="1058">
        <v>1812.4</v>
      </c>
      <c r="D37" s="1058">
        <v>2548.8</v>
      </c>
      <c r="E37" s="642">
        <v>-28.892027620841176</v>
      </c>
    </row>
    <row r="38" spans="1:5" ht="32.25" customHeight="1">
      <c r="A38" s="1978"/>
      <c r="B38" s="1978"/>
      <c r="C38" s="1978"/>
      <c r="D38" s="1978"/>
      <c r="E38" s="1978"/>
    </row>
  </sheetData>
  <sheetProtection/>
  <mergeCells count="2">
    <mergeCell ref="A1:E1"/>
    <mergeCell ref="A38:E38"/>
  </mergeCells>
  <printOptions/>
  <pageMargins left="0.75" right="0.75" top="1" bottom="1" header="0.5" footer="0.5"/>
  <pageSetup horizontalDpi="600" verticalDpi="600" orientation="portrait" paperSize="9"/>
</worksheet>
</file>

<file path=xl/worksheets/sheet38.xml><?xml version="1.0" encoding="utf-8"?>
<worksheet xmlns="http://schemas.openxmlformats.org/spreadsheetml/2006/main" xmlns:r="http://schemas.openxmlformats.org/officeDocument/2006/relationships">
  <sheetPr>
    <tabColor indexed="41"/>
  </sheetPr>
  <dimension ref="A1:N21"/>
  <sheetViews>
    <sheetView workbookViewId="0" topLeftCell="A1">
      <pane xSplit="1" ySplit="5" topLeftCell="B6" activePane="bottomRight" state="frozen"/>
      <selection pane="bottomRight" activeCell="B16" sqref="B16"/>
    </sheetView>
  </sheetViews>
  <sheetFormatPr defaultColWidth="9.00390625" defaultRowHeight="30.75" customHeight="1"/>
  <cols>
    <col min="1" max="2" width="11.25390625" style="102" customWidth="1"/>
    <col min="3" max="3" width="11.375" style="102" customWidth="1"/>
    <col min="4" max="5" width="10.625" style="1036" customWidth="1"/>
    <col min="6" max="6" width="7.75390625" style="1036" customWidth="1"/>
    <col min="7" max="7" width="7.875" style="1941" customWidth="1"/>
    <col min="8" max="8" width="8.00390625" style="101" customWidth="1"/>
    <col min="9" max="9" width="8.375" style="102" customWidth="1"/>
    <col min="10" max="10" width="9.25390625" style="102" customWidth="1"/>
    <col min="11" max="11" width="8.375" style="102" customWidth="1"/>
    <col min="12" max="12" width="12.25390625" style="102" customWidth="1"/>
    <col min="13" max="13" width="12.00390625" style="102" customWidth="1"/>
    <col min="14" max="14" width="11.75390625" style="892" customWidth="1"/>
    <col min="15" max="16384" width="9.00390625" style="102" customWidth="1"/>
  </cols>
  <sheetData>
    <row r="1" spans="1:13" ht="35.25" customHeight="1">
      <c r="A1" s="1942" t="s">
        <v>1152</v>
      </c>
      <c r="B1" s="1942"/>
      <c r="C1" s="1942"/>
      <c r="D1" s="1942"/>
      <c r="E1" s="1942"/>
      <c r="F1" s="1942"/>
      <c r="G1" s="1942"/>
      <c r="H1" s="1942"/>
      <c r="I1" s="1942"/>
      <c r="J1" s="1942"/>
      <c r="K1" s="1942"/>
      <c r="L1" s="1942"/>
      <c r="M1" s="1942"/>
    </row>
    <row r="2" spans="1:13" ht="20.25" customHeight="1">
      <c r="A2" s="1943"/>
      <c r="B2" s="1943"/>
      <c r="C2" s="1943"/>
      <c r="D2" s="1943"/>
      <c r="E2" s="1943"/>
      <c r="F2" s="1943"/>
      <c r="G2" s="1944"/>
      <c r="H2" s="1943"/>
      <c r="I2" s="1943"/>
      <c r="J2" s="1943"/>
      <c r="K2" s="1943"/>
      <c r="L2" s="1943"/>
      <c r="M2" s="1943"/>
    </row>
    <row r="3" spans="1:14" s="286" customFormat="1" ht="24.75" customHeight="1">
      <c r="A3" s="1945" t="s">
        <v>564</v>
      </c>
      <c r="B3" s="1946" t="s">
        <v>1153</v>
      </c>
      <c r="C3" s="1947"/>
      <c r="D3" s="1948" t="s">
        <v>1154</v>
      </c>
      <c r="E3" s="1948"/>
      <c r="F3" s="1948"/>
      <c r="G3" s="1948"/>
      <c r="H3" s="1852" t="s">
        <v>1155</v>
      </c>
      <c r="I3" s="1946"/>
      <c r="J3" s="1851" t="s">
        <v>1156</v>
      </c>
      <c r="K3" s="1946"/>
      <c r="L3" s="1851" t="s">
        <v>1157</v>
      </c>
      <c r="M3" s="1852"/>
      <c r="N3" s="1961"/>
    </row>
    <row r="4" spans="1:14" ht="12" customHeight="1">
      <c r="A4" s="1949"/>
      <c r="B4" s="1950" t="s">
        <v>1158</v>
      </c>
      <c r="C4" s="1950" t="s">
        <v>1159</v>
      </c>
      <c r="D4" s="1951" t="s">
        <v>1158</v>
      </c>
      <c r="E4" s="1952"/>
      <c r="F4" s="1951" t="s">
        <v>1159</v>
      </c>
      <c r="G4" s="1952"/>
      <c r="H4" s="1953" t="s">
        <v>1160</v>
      </c>
      <c r="I4" s="1962"/>
      <c r="J4" s="1950" t="s">
        <v>1158</v>
      </c>
      <c r="K4" s="1950" t="s">
        <v>1159</v>
      </c>
      <c r="L4" s="1950" t="s">
        <v>1161</v>
      </c>
      <c r="M4" s="1963" t="s">
        <v>1162</v>
      </c>
      <c r="N4" s="1961"/>
    </row>
    <row r="5" spans="1:14" ht="27.75" customHeight="1">
      <c r="A5" s="1954"/>
      <c r="B5" s="1907"/>
      <c r="C5" s="1907"/>
      <c r="D5" s="1955"/>
      <c r="E5" s="1956" t="s">
        <v>1163</v>
      </c>
      <c r="F5" s="1955"/>
      <c r="G5" s="1957" t="s">
        <v>1164</v>
      </c>
      <c r="H5" s="1949"/>
      <c r="I5" s="1964" t="s">
        <v>1165</v>
      </c>
      <c r="J5" s="1907"/>
      <c r="K5" s="1907"/>
      <c r="L5" s="1907"/>
      <c r="M5" s="1965"/>
      <c r="N5" s="1961"/>
    </row>
    <row r="6" spans="1:14" s="286" customFormat="1" ht="30" customHeight="1">
      <c r="A6" s="1789" t="s">
        <v>468</v>
      </c>
      <c r="B6" s="1079">
        <v>13971</v>
      </c>
      <c r="C6" s="1079">
        <v>34737</v>
      </c>
      <c r="D6" s="1958">
        <v>7.21</v>
      </c>
      <c r="E6" s="1958">
        <v>0.44</v>
      </c>
      <c r="F6" s="1958">
        <v>39.36</v>
      </c>
      <c r="G6" s="1958">
        <v>10.02</v>
      </c>
      <c r="H6" s="1080">
        <v>534.46</v>
      </c>
      <c r="I6" s="1080">
        <v>500.03</v>
      </c>
      <c r="J6" s="1080">
        <v>1285</v>
      </c>
      <c r="K6" s="1080">
        <v>3083</v>
      </c>
      <c r="L6" s="1080">
        <v>44</v>
      </c>
      <c r="M6" s="1101">
        <v>219</v>
      </c>
      <c r="N6" s="1763"/>
    </row>
    <row r="7" spans="1:14" ht="30" customHeight="1">
      <c r="A7" s="1791" t="s">
        <v>565</v>
      </c>
      <c r="B7" s="792"/>
      <c r="C7" s="792"/>
      <c r="D7" s="1959"/>
      <c r="E7" s="1959"/>
      <c r="F7" s="1959"/>
      <c r="G7" s="1959"/>
      <c r="H7" s="1081"/>
      <c r="I7" s="1081"/>
      <c r="J7" s="1081"/>
      <c r="K7" s="1081"/>
      <c r="L7" s="1081"/>
      <c r="M7" s="1047"/>
      <c r="N7" s="1763"/>
    </row>
    <row r="8" spans="1:14" ht="30" customHeight="1">
      <c r="A8" s="1791" t="s">
        <v>566</v>
      </c>
      <c r="B8" s="792"/>
      <c r="C8" s="792">
        <v>71</v>
      </c>
      <c r="D8" s="1959">
        <v>0.65</v>
      </c>
      <c r="E8" s="1959">
        <v>0.02</v>
      </c>
      <c r="F8" s="1959">
        <v>0.11</v>
      </c>
      <c r="G8" s="1959">
        <v>0.11</v>
      </c>
      <c r="H8" s="1081">
        <v>33.3</v>
      </c>
      <c r="I8" s="1081">
        <v>33.3</v>
      </c>
      <c r="J8" s="1081"/>
      <c r="K8" s="1081"/>
      <c r="L8" s="1081"/>
      <c r="M8" s="1047"/>
      <c r="N8" s="1763"/>
    </row>
    <row r="9" spans="1:14" ht="30" customHeight="1">
      <c r="A9" s="1791" t="s">
        <v>567</v>
      </c>
      <c r="B9" s="792"/>
      <c r="C9" s="792"/>
      <c r="D9" s="1959">
        <v>0.02</v>
      </c>
      <c r="E9" s="1959"/>
      <c r="F9" s="1959"/>
      <c r="G9" s="1959"/>
      <c r="H9" s="1081">
        <v>0.4</v>
      </c>
      <c r="I9" s="1081">
        <v>0.4</v>
      </c>
      <c r="J9" s="1081">
        <v>417</v>
      </c>
      <c r="K9" s="1081">
        <v>1209</v>
      </c>
      <c r="L9" s="1081">
        <v>44</v>
      </c>
      <c r="M9" s="1047">
        <v>60</v>
      </c>
      <c r="N9" s="1763"/>
    </row>
    <row r="10" spans="1:14" ht="30" customHeight="1">
      <c r="A10" s="1791" t="s">
        <v>568</v>
      </c>
      <c r="B10" s="792">
        <v>13971</v>
      </c>
      <c r="C10" s="792">
        <v>15855</v>
      </c>
      <c r="D10" s="1959"/>
      <c r="E10" s="1959"/>
      <c r="F10" s="1959"/>
      <c r="G10" s="1959"/>
      <c r="H10" s="1081"/>
      <c r="I10" s="1081"/>
      <c r="J10" s="1081"/>
      <c r="K10" s="1081"/>
      <c r="L10" s="1081"/>
      <c r="M10" s="1047"/>
      <c r="N10" s="1763"/>
    </row>
    <row r="11" spans="1:14" ht="30" customHeight="1">
      <c r="A11" s="1791" t="s">
        <v>1036</v>
      </c>
      <c r="B11" s="792"/>
      <c r="C11" s="792">
        <v>297</v>
      </c>
      <c r="D11" s="1959">
        <v>0.17</v>
      </c>
      <c r="E11" s="1959"/>
      <c r="F11" s="1959">
        <v>29.01</v>
      </c>
      <c r="G11" s="1959"/>
      <c r="H11" s="1081">
        <v>16</v>
      </c>
      <c r="I11" s="1081">
        <v>8</v>
      </c>
      <c r="J11" s="1081"/>
      <c r="K11" s="1081">
        <v>598</v>
      </c>
      <c r="L11" s="1081"/>
      <c r="M11" s="1047"/>
      <c r="N11" s="1763"/>
    </row>
    <row r="12" spans="1:14" ht="30" customHeight="1">
      <c r="A12" s="1791" t="s">
        <v>570</v>
      </c>
      <c r="B12" s="792"/>
      <c r="C12" s="792">
        <v>3483</v>
      </c>
      <c r="D12" s="1959">
        <v>1.73</v>
      </c>
      <c r="E12" s="1959">
        <v>0.41</v>
      </c>
      <c r="F12" s="1959">
        <v>8.03</v>
      </c>
      <c r="G12" s="1959">
        <v>8.02</v>
      </c>
      <c r="H12" s="1081">
        <v>196.44</v>
      </c>
      <c r="I12" s="1081">
        <v>196.44</v>
      </c>
      <c r="J12" s="1081">
        <v>7</v>
      </c>
      <c r="K12" s="1081">
        <v>26</v>
      </c>
      <c r="L12" s="1081"/>
      <c r="M12" s="1047">
        <v>2.5</v>
      </c>
      <c r="N12" s="1763"/>
    </row>
    <row r="13" spans="1:14" ht="30" customHeight="1">
      <c r="A13" s="1791" t="s">
        <v>571</v>
      </c>
      <c r="B13" s="792"/>
      <c r="C13" s="792">
        <v>1054</v>
      </c>
      <c r="D13" s="1959">
        <v>0.17</v>
      </c>
      <c r="E13" s="1959"/>
      <c r="F13" s="1959">
        <v>0.49</v>
      </c>
      <c r="G13" s="1959">
        <v>0.48</v>
      </c>
      <c r="H13" s="1081">
        <v>16.7</v>
      </c>
      <c r="I13" s="1081">
        <v>16.7</v>
      </c>
      <c r="J13" s="1081">
        <v>82</v>
      </c>
      <c r="K13" s="1081">
        <v>177</v>
      </c>
      <c r="L13" s="1081"/>
      <c r="M13" s="1047">
        <v>140</v>
      </c>
      <c r="N13" s="1763"/>
    </row>
    <row r="14" spans="1:14" ht="30" customHeight="1">
      <c r="A14" s="1791" t="s">
        <v>572</v>
      </c>
      <c r="B14" s="792"/>
      <c r="C14" s="792">
        <v>1498</v>
      </c>
      <c r="D14" s="1959">
        <v>0.82</v>
      </c>
      <c r="E14" s="1959"/>
      <c r="F14" s="1959">
        <v>0.18</v>
      </c>
      <c r="G14" s="1959">
        <v>0.16</v>
      </c>
      <c r="H14" s="1081">
        <v>39.74</v>
      </c>
      <c r="I14" s="1081">
        <v>32.28</v>
      </c>
      <c r="J14" s="1081">
        <v>13</v>
      </c>
      <c r="K14" s="1081">
        <v>10</v>
      </c>
      <c r="L14" s="1081"/>
      <c r="M14" s="1047"/>
      <c r="N14" s="1763"/>
    </row>
    <row r="15" spans="1:14" ht="30" customHeight="1">
      <c r="A15" s="1791" t="s">
        <v>573</v>
      </c>
      <c r="B15" s="792"/>
      <c r="C15" s="792">
        <v>1068</v>
      </c>
      <c r="D15" s="1959">
        <v>0.69</v>
      </c>
      <c r="E15" s="1959"/>
      <c r="F15" s="1959">
        <v>0.05</v>
      </c>
      <c r="G15" s="1959">
        <v>0.04</v>
      </c>
      <c r="H15" s="1081">
        <v>46.3</v>
      </c>
      <c r="I15" s="1081">
        <v>46.2</v>
      </c>
      <c r="J15" s="1081"/>
      <c r="K15" s="1081">
        <v>2</v>
      </c>
      <c r="L15" s="1081"/>
      <c r="M15" s="1047">
        <v>16.5</v>
      </c>
      <c r="N15" s="1763"/>
    </row>
    <row r="16" spans="1:14" ht="30" customHeight="1">
      <c r="A16" s="1791" t="s">
        <v>574</v>
      </c>
      <c r="B16" s="792"/>
      <c r="C16" s="792">
        <v>7717</v>
      </c>
      <c r="D16" s="1959">
        <v>0.53</v>
      </c>
      <c r="E16" s="1959"/>
      <c r="F16" s="1959">
        <v>0.28</v>
      </c>
      <c r="G16" s="1959">
        <v>0.28</v>
      </c>
      <c r="H16" s="1081">
        <v>44.7</v>
      </c>
      <c r="I16" s="1081">
        <v>44.7</v>
      </c>
      <c r="J16" s="1081"/>
      <c r="K16" s="1081">
        <v>2</v>
      </c>
      <c r="L16" s="1081"/>
      <c r="M16" s="1966"/>
      <c r="N16" s="1763"/>
    </row>
    <row r="17" spans="1:14" ht="30" customHeight="1">
      <c r="A17" s="1791" t="s">
        <v>575</v>
      </c>
      <c r="B17" s="792"/>
      <c r="C17" s="792">
        <v>572</v>
      </c>
      <c r="D17" s="1959">
        <v>0.41</v>
      </c>
      <c r="E17" s="1959"/>
      <c r="F17" s="1959">
        <v>0.47</v>
      </c>
      <c r="G17" s="1959">
        <v>0.3</v>
      </c>
      <c r="H17" s="1081">
        <v>27.3</v>
      </c>
      <c r="I17" s="1081">
        <v>22.4</v>
      </c>
      <c r="J17" s="1081">
        <v>19</v>
      </c>
      <c r="K17" s="1081">
        <v>14</v>
      </c>
      <c r="L17" s="1081"/>
      <c r="M17" s="1966"/>
      <c r="N17" s="1763"/>
    </row>
    <row r="18" spans="1:14" ht="30" customHeight="1">
      <c r="A18" s="1791" t="s">
        <v>576</v>
      </c>
      <c r="B18" s="792"/>
      <c r="C18" s="792">
        <v>1404</v>
      </c>
      <c r="D18" s="1959">
        <v>1.35</v>
      </c>
      <c r="E18" s="1959"/>
      <c r="F18" s="1959">
        <v>0.1</v>
      </c>
      <c r="G18" s="1959">
        <v>0.07</v>
      </c>
      <c r="H18" s="1081">
        <v>82.01</v>
      </c>
      <c r="I18" s="1081">
        <v>70.74</v>
      </c>
      <c r="J18" s="1081">
        <v>415</v>
      </c>
      <c r="K18" s="1081">
        <v>402</v>
      </c>
      <c r="L18" s="1081"/>
      <c r="M18" s="1966"/>
      <c r="N18" s="1763"/>
    </row>
    <row r="19" spans="1:14" ht="30" customHeight="1">
      <c r="A19" s="1791" t="s">
        <v>577</v>
      </c>
      <c r="B19" s="792"/>
      <c r="C19" s="792">
        <v>1213</v>
      </c>
      <c r="D19" s="1959">
        <v>0.63</v>
      </c>
      <c r="E19" s="1959"/>
      <c r="F19" s="1959">
        <v>0.58</v>
      </c>
      <c r="G19" s="1959">
        <v>0.48</v>
      </c>
      <c r="H19" s="1081">
        <v>29.57</v>
      </c>
      <c r="I19" s="1081">
        <v>26.87</v>
      </c>
      <c r="J19" s="1081">
        <v>11</v>
      </c>
      <c r="K19" s="1081">
        <v>542</v>
      </c>
      <c r="L19" s="1081"/>
      <c r="M19" s="1966"/>
      <c r="N19" s="1763"/>
    </row>
    <row r="20" spans="1:14" ht="30" customHeight="1">
      <c r="A20" s="1793" t="s">
        <v>562</v>
      </c>
      <c r="B20" s="796"/>
      <c r="C20" s="796">
        <v>505</v>
      </c>
      <c r="D20" s="1960">
        <v>0.03</v>
      </c>
      <c r="E20" s="1960">
        <v>0.01</v>
      </c>
      <c r="F20" s="1960">
        <v>0.07</v>
      </c>
      <c r="G20" s="1960">
        <v>0.07</v>
      </c>
      <c r="H20" s="1082">
        <v>2</v>
      </c>
      <c r="I20" s="1082">
        <v>2</v>
      </c>
      <c r="J20" s="1082">
        <v>321</v>
      </c>
      <c r="K20" s="1082">
        <v>101</v>
      </c>
      <c r="L20" s="1082"/>
      <c r="M20" s="1967"/>
      <c r="N20" s="1763"/>
    </row>
    <row r="21" spans="1:13" ht="30.75" customHeight="1">
      <c r="A21" s="892"/>
      <c r="H21" s="743"/>
      <c r="I21" s="1036"/>
      <c r="K21" s="1036"/>
      <c r="L21" s="1036"/>
      <c r="M21" s="1036"/>
    </row>
  </sheetData>
  <sheetProtection/>
  <mergeCells count="17">
    <mergeCell ref="A1:M1"/>
    <mergeCell ref="B3:C3"/>
    <mergeCell ref="D3:G3"/>
    <mergeCell ref="H3:I3"/>
    <mergeCell ref="J3:K3"/>
    <mergeCell ref="L3:M3"/>
    <mergeCell ref="A3:A5"/>
    <mergeCell ref="B4:B5"/>
    <mergeCell ref="C4:C5"/>
    <mergeCell ref="D4:D5"/>
    <mergeCell ref="F4:F5"/>
    <mergeCell ref="H4:H5"/>
    <mergeCell ref="J4:J5"/>
    <mergeCell ref="K4:K5"/>
    <mergeCell ref="L4:L5"/>
    <mergeCell ref="M4:M5"/>
    <mergeCell ref="N3:N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tabColor indexed="41"/>
  </sheetPr>
  <dimension ref="A1:G27"/>
  <sheetViews>
    <sheetView workbookViewId="0" topLeftCell="A10">
      <selection activeCell="J21" sqref="J21"/>
    </sheetView>
  </sheetViews>
  <sheetFormatPr defaultColWidth="9.00390625" defaultRowHeight="14.25"/>
  <cols>
    <col min="1" max="1" width="27.00390625" style="102" customWidth="1"/>
    <col min="2" max="4" width="9.00390625" style="102" customWidth="1"/>
    <col min="5" max="6" width="9.375" style="102" bestFit="1" customWidth="1"/>
    <col min="7" max="7" width="9.00390625" style="269" customWidth="1"/>
    <col min="8" max="16384" width="9.00390625" style="102" customWidth="1"/>
  </cols>
  <sheetData>
    <row r="1" spans="1:6" ht="20.25">
      <c r="A1" s="6" t="s">
        <v>125</v>
      </c>
      <c r="B1" s="6"/>
      <c r="C1" s="6"/>
      <c r="D1" s="6"/>
      <c r="E1" s="6"/>
      <c r="F1" s="6"/>
    </row>
    <row r="2" spans="1:6" ht="12.75">
      <c r="A2" s="1110"/>
      <c r="B2" s="1110"/>
      <c r="C2" s="1110"/>
      <c r="D2" s="1110"/>
      <c r="E2" s="1110"/>
      <c r="F2" s="1110"/>
    </row>
    <row r="3" spans="1:6" ht="19.5" customHeight="1">
      <c r="A3" s="1927" t="s">
        <v>514</v>
      </c>
      <c r="B3" s="1928" t="s">
        <v>280</v>
      </c>
      <c r="C3" s="747" t="s">
        <v>1043</v>
      </c>
      <c r="D3" s="747"/>
      <c r="E3" s="747" t="s">
        <v>1166</v>
      </c>
      <c r="F3" s="1929"/>
    </row>
    <row r="4" spans="1:7" ht="19.5" customHeight="1">
      <c r="A4" s="1930"/>
      <c r="B4" s="1931"/>
      <c r="C4" s="1932" t="s">
        <v>294</v>
      </c>
      <c r="D4" s="1932" t="s">
        <v>293</v>
      </c>
      <c r="E4" s="1932" t="s">
        <v>294</v>
      </c>
      <c r="F4" s="1933" t="s">
        <v>293</v>
      </c>
      <c r="G4" s="101"/>
    </row>
    <row r="5" spans="1:6" ht="19.5" customHeight="1">
      <c r="A5" s="1934" t="s">
        <v>1167</v>
      </c>
      <c r="B5" s="1935" t="s">
        <v>1168</v>
      </c>
      <c r="C5" s="189">
        <v>9482.8</v>
      </c>
      <c r="D5" s="189">
        <v>10798.7</v>
      </c>
      <c r="E5" s="1936">
        <v>16805.5</v>
      </c>
      <c r="F5" s="1937">
        <v>18963.6</v>
      </c>
    </row>
    <row r="6" spans="1:6" ht="19.5" customHeight="1">
      <c r="A6" s="1938" t="s">
        <v>1169</v>
      </c>
      <c r="B6" s="749" t="s">
        <v>1168</v>
      </c>
      <c r="C6" s="191">
        <v>1328.1</v>
      </c>
      <c r="D6" s="191">
        <v>1475</v>
      </c>
      <c r="E6" s="423">
        <v>1743.3</v>
      </c>
      <c r="F6" s="424">
        <v>1850.5</v>
      </c>
    </row>
    <row r="7" spans="1:6" ht="19.5" customHeight="1">
      <c r="A7" s="1938" t="s">
        <v>1170</v>
      </c>
      <c r="B7" s="749" t="s">
        <v>1168</v>
      </c>
      <c r="C7" s="191">
        <v>3554.9</v>
      </c>
      <c r="D7" s="191">
        <v>3805.6</v>
      </c>
      <c r="E7" s="423">
        <v>8337.4</v>
      </c>
      <c r="F7" s="424">
        <v>8837.4</v>
      </c>
    </row>
    <row r="8" spans="1:6" ht="19.5" customHeight="1">
      <c r="A8" s="1938" t="s">
        <v>1171</v>
      </c>
      <c r="B8" s="749" t="s">
        <v>1168</v>
      </c>
      <c r="C8" s="191">
        <v>1155.6</v>
      </c>
      <c r="D8" s="191">
        <v>1308.9</v>
      </c>
      <c r="E8" s="423">
        <v>1820.9</v>
      </c>
      <c r="F8" s="424">
        <v>2044.6</v>
      </c>
    </row>
    <row r="9" spans="1:6" ht="19.5" customHeight="1">
      <c r="A9" s="1938" t="s">
        <v>1172</v>
      </c>
      <c r="B9" s="749" t="s">
        <v>1168</v>
      </c>
      <c r="C9" s="191">
        <v>81.9</v>
      </c>
      <c r="D9" s="191">
        <v>89.8</v>
      </c>
      <c r="E9" s="423">
        <v>128</v>
      </c>
      <c r="F9" s="424">
        <v>173.7</v>
      </c>
    </row>
    <row r="10" spans="1:6" ht="19.5" customHeight="1">
      <c r="A10" s="1938" t="s">
        <v>1173</v>
      </c>
      <c r="B10" s="749" t="s">
        <v>1168</v>
      </c>
      <c r="C10" s="191">
        <v>838.6</v>
      </c>
      <c r="D10" s="191">
        <v>888</v>
      </c>
      <c r="E10" s="423">
        <v>1350</v>
      </c>
      <c r="F10" s="424">
        <v>1385.6</v>
      </c>
    </row>
    <row r="11" spans="1:6" ht="19.5" customHeight="1">
      <c r="A11" s="1938" t="s">
        <v>1174</v>
      </c>
      <c r="B11" s="749" t="s">
        <v>1168</v>
      </c>
      <c r="C11" s="191">
        <v>1236.6</v>
      </c>
      <c r="D11" s="191">
        <v>1659.1</v>
      </c>
      <c r="E11" s="423">
        <v>2008.3</v>
      </c>
      <c r="F11" s="424">
        <v>2822.6</v>
      </c>
    </row>
    <row r="12" spans="1:6" ht="19.5" customHeight="1">
      <c r="A12" s="1938" t="s">
        <v>1175</v>
      </c>
      <c r="B12" s="749" t="s">
        <v>1168</v>
      </c>
      <c r="C12" s="191">
        <v>496.1</v>
      </c>
      <c r="D12" s="191">
        <v>582.9</v>
      </c>
      <c r="E12" s="423">
        <v>555.7</v>
      </c>
      <c r="F12" s="424">
        <v>609.4</v>
      </c>
    </row>
    <row r="13" spans="1:6" ht="19.5" customHeight="1">
      <c r="A13" s="1938" t="s">
        <v>1176</v>
      </c>
      <c r="B13" s="749" t="s">
        <v>1168</v>
      </c>
      <c r="C13" s="191">
        <v>649.5</v>
      </c>
      <c r="D13" s="191">
        <v>728</v>
      </c>
      <c r="E13" s="423">
        <v>689.9</v>
      </c>
      <c r="F13" s="424">
        <v>829.8</v>
      </c>
    </row>
    <row r="14" spans="1:6" ht="19.5" customHeight="1">
      <c r="A14" s="1938" t="s">
        <v>1177</v>
      </c>
      <c r="B14" s="749" t="s">
        <v>1168</v>
      </c>
      <c r="C14" s="191"/>
      <c r="D14" s="191"/>
      <c r="E14" s="423"/>
      <c r="F14" s="424"/>
    </row>
    <row r="15" spans="1:6" ht="19.5" customHeight="1">
      <c r="A15" s="1938" t="s">
        <v>1178</v>
      </c>
      <c r="B15" s="749" t="s">
        <v>1168</v>
      </c>
      <c r="C15" s="191">
        <v>141.5</v>
      </c>
      <c r="D15" s="191">
        <v>261.4</v>
      </c>
      <c r="E15" s="423">
        <v>172</v>
      </c>
      <c r="F15" s="424">
        <v>410</v>
      </c>
    </row>
    <row r="16" spans="1:6" ht="19.5" customHeight="1">
      <c r="A16" s="1934" t="s">
        <v>1179</v>
      </c>
      <c r="B16" s="1935" t="s">
        <v>1168</v>
      </c>
      <c r="C16" s="189">
        <v>300.9</v>
      </c>
      <c r="D16" s="189">
        <v>586.1</v>
      </c>
      <c r="E16" s="1936">
        <v>636.3</v>
      </c>
      <c r="F16" s="1937">
        <v>1230.5</v>
      </c>
    </row>
    <row r="17" spans="1:6" ht="19.5" customHeight="1">
      <c r="A17" s="1938" t="s">
        <v>1180</v>
      </c>
      <c r="B17" s="749" t="s">
        <v>362</v>
      </c>
      <c r="C17" s="191">
        <v>12</v>
      </c>
      <c r="D17" s="191">
        <v>12</v>
      </c>
      <c r="E17" s="423">
        <v>0.4</v>
      </c>
      <c r="F17" s="424">
        <v>0.2</v>
      </c>
    </row>
    <row r="18" spans="1:6" ht="19.5" customHeight="1">
      <c r="A18" s="1938" t="s">
        <v>1181</v>
      </c>
      <c r="B18" s="749" t="s">
        <v>362</v>
      </c>
      <c r="C18" s="191">
        <v>288.9</v>
      </c>
      <c r="D18" s="191">
        <v>574.1</v>
      </c>
      <c r="E18" s="423">
        <v>635.9</v>
      </c>
      <c r="F18" s="424">
        <v>1230.3</v>
      </c>
    </row>
    <row r="19" spans="1:6" ht="19.5" customHeight="1">
      <c r="A19" s="1934" t="s">
        <v>1182</v>
      </c>
      <c r="B19" s="1935" t="s">
        <v>1168</v>
      </c>
      <c r="C19" s="189">
        <v>176.9</v>
      </c>
      <c r="D19" s="189">
        <v>231.2</v>
      </c>
      <c r="E19" s="1936">
        <v>317.4</v>
      </c>
      <c r="F19" s="1937">
        <v>469.8</v>
      </c>
    </row>
    <row r="20" spans="1:6" ht="19.5" customHeight="1">
      <c r="A20" s="1938" t="s">
        <v>1183</v>
      </c>
      <c r="B20" s="749" t="s">
        <v>1168</v>
      </c>
      <c r="C20" s="191">
        <v>98.9</v>
      </c>
      <c r="D20" s="191">
        <v>122.5</v>
      </c>
      <c r="E20" s="423">
        <v>228.5</v>
      </c>
      <c r="F20" s="424">
        <v>346</v>
      </c>
    </row>
    <row r="21" spans="1:6" ht="19.5" customHeight="1">
      <c r="A21" s="1938" t="s">
        <v>1184</v>
      </c>
      <c r="B21" s="749" t="s">
        <v>1168</v>
      </c>
      <c r="C21" s="191">
        <v>78</v>
      </c>
      <c r="D21" s="191">
        <v>108.7</v>
      </c>
      <c r="E21" s="423">
        <v>88.9</v>
      </c>
      <c r="F21" s="424">
        <v>123.8</v>
      </c>
    </row>
    <row r="22" spans="1:6" ht="19.5" customHeight="1">
      <c r="A22" s="1934" t="s">
        <v>1185</v>
      </c>
      <c r="B22" s="1935"/>
      <c r="C22" s="189" t="s">
        <v>731</v>
      </c>
      <c r="D22" s="189"/>
      <c r="E22" s="1936" t="s">
        <v>731</v>
      </c>
      <c r="F22" s="1937"/>
    </row>
    <row r="23" spans="1:6" ht="19.5" customHeight="1">
      <c r="A23" s="1938" t="s">
        <v>1186</v>
      </c>
      <c r="B23" s="749" t="s">
        <v>1054</v>
      </c>
      <c r="C23" s="191">
        <v>3004.7</v>
      </c>
      <c r="D23" s="191">
        <v>3866.7</v>
      </c>
      <c r="E23" s="423"/>
      <c r="F23" s="424"/>
    </row>
    <row r="24" spans="1:6" ht="19.5" customHeight="1">
      <c r="A24" s="1938" t="s">
        <v>1187</v>
      </c>
      <c r="B24" s="749" t="s">
        <v>1188</v>
      </c>
      <c r="C24" s="191">
        <v>550.1</v>
      </c>
      <c r="D24" s="191">
        <v>329</v>
      </c>
      <c r="E24" s="192">
        <v>78100</v>
      </c>
      <c r="F24" s="192">
        <v>150330</v>
      </c>
    </row>
    <row r="25" spans="1:7" ht="19.5" customHeight="1">
      <c r="A25" s="1938" t="s">
        <v>1189</v>
      </c>
      <c r="B25" s="749" t="s">
        <v>1190</v>
      </c>
      <c r="C25" s="191"/>
      <c r="D25" s="191">
        <v>2</v>
      </c>
      <c r="E25" s="1939"/>
      <c r="F25" s="1939" t="s">
        <v>1191</v>
      </c>
      <c r="G25" s="102"/>
    </row>
    <row r="26" spans="1:6" ht="19.5" customHeight="1">
      <c r="A26" s="1938" t="s">
        <v>1192</v>
      </c>
      <c r="B26" s="749" t="s">
        <v>1193</v>
      </c>
      <c r="C26" s="191">
        <v>71.4</v>
      </c>
      <c r="D26" s="191">
        <v>64.7</v>
      </c>
      <c r="E26" s="192">
        <v>456720</v>
      </c>
      <c r="F26" s="192">
        <v>219160</v>
      </c>
    </row>
    <row r="27" spans="1:6" ht="19.5" customHeight="1">
      <c r="A27" s="1940" t="s">
        <v>1194</v>
      </c>
      <c r="B27" s="754" t="s">
        <v>1193</v>
      </c>
      <c r="C27" s="183">
        <v>11</v>
      </c>
      <c r="D27" s="183">
        <v>7.2</v>
      </c>
      <c r="E27" s="184">
        <v>3500</v>
      </c>
      <c r="F27" s="184">
        <v>6000</v>
      </c>
    </row>
  </sheetData>
  <sheetProtection/>
  <mergeCells count="5">
    <mergeCell ref="A1:F1"/>
    <mergeCell ref="C3:D3"/>
    <mergeCell ref="E3:F3"/>
    <mergeCell ref="A3:A4"/>
    <mergeCell ref="B3:B4"/>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27"/>
  </sheetPr>
  <dimension ref="A1:I6"/>
  <sheetViews>
    <sheetView workbookViewId="0" topLeftCell="A1">
      <selection activeCell="G15" sqref="G15"/>
    </sheetView>
  </sheetViews>
  <sheetFormatPr defaultColWidth="9.00390625" defaultRowHeight="14.25"/>
  <cols>
    <col min="1" max="16384" width="9.00390625" style="299" customWidth="1"/>
  </cols>
  <sheetData>
    <row r="1" spans="1:9" ht="29.25">
      <c r="A1" s="2" t="s">
        <v>273</v>
      </c>
      <c r="B1" s="2"/>
      <c r="C1" s="2"/>
      <c r="D1" s="2"/>
      <c r="E1" s="2"/>
      <c r="F1" s="2"/>
      <c r="G1" s="2"/>
      <c r="H1" s="2"/>
      <c r="I1" s="2"/>
    </row>
    <row r="3" spans="1:9" ht="18.75" customHeight="1">
      <c r="A3" s="99" t="s">
        <v>274</v>
      </c>
      <c r="B3" s="99"/>
      <c r="C3" s="99"/>
      <c r="D3" s="99"/>
      <c r="E3" s="99"/>
      <c r="F3" s="99"/>
      <c r="G3" s="99"/>
      <c r="H3" s="99"/>
      <c r="I3" s="99"/>
    </row>
    <row r="4" spans="1:9" ht="37.5" customHeight="1">
      <c r="A4" s="3" t="s">
        <v>275</v>
      </c>
      <c r="B4" s="3"/>
      <c r="C4" s="3"/>
      <c r="D4" s="3"/>
      <c r="E4" s="3"/>
      <c r="F4" s="3"/>
      <c r="G4" s="3"/>
      <c r="H4" s="3"/>
      <c r="I4" s="3"/>
    </row>
    <row r="5" spans="1:9" ht="18.75" customHeight="1">
      <c r="A5" s="99" t="s">
        <v>276</v>
      </c>
      <c r="B5" s="99"/>
      <c r="C5" s="99"/>
      <c r="D5" s="99"/>
      <c r="E5" s="99"/>
      <c r="F5" s="99"/>
      <c r="G5" s="99"/>
      <c r="H5" s="99"/>
      <c r="I5" s="99"/>
    </row>
    <row r="6" spans="1:9" ht="111.75" customHeight="1">
      <c r="A6" s="3" t="s">
        <v>277</v>
      </c>
      <c r="B6" s="3"/>
      <c r="C6" s="3"/>
      <c r="D6" s="3"/>
      <c r="E6" s="3"/>
      <c r="F6" s="3"/>
      <c r="G6" s="3"/>
      <c r="H6" s="3"/>
      <c r="I6" s="3"/>
    </row>
  </sheetData>
  <sheetProtection/>
  <mergeCells count="5">
    <mergeCell ref="A1:I1"/>
    <mergeCell ref="A3:I3"/>
    <mergeCell ref="A4:I4"/>
    <mergeCell ref="A5:I5"/>
    <mergeCell ref="A6:I6"/>
  </mergeCells>
  <printOptions/>
  <pageMargins left="0.75" right="0.75" top="1" bottom="1"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tabColor indexed="41"/>
  </sheetPr>
  <dimension ref="A1:D19"/>
  <sheetViews>
    <sheetView workbookViewId="0" topLeftCell="A1">
      <selection activeCell="F11" sqref="F11"/>
    </sheetView>
  </sheetViews>
  <sheetFormatPr defaultColWidth="13.75390625" defaultRowHeight="34.5" customHeight="1"/>
  <cols>
    <col min="1" max="1" width="19.25390625" style="102" customWidth="1"/>
    <col min="2" max="2" width="17.125" style="102" customWidth="1"/>
    <col min="3" max="3" width="18.50390625" style="102" customWidth="1"/>
    <col min="4" max="4" width="15.375" style="102" customWidth="1"/>
    <col min="5" max="16384" width="13.75390625" style="102" customWidth="1"/>
  </cols>
  <sheetData>
    <row r="1" spans="1:4" ht="48.75" customHeight="1">
      <c r="A1" s="6" t="s">
        <v>126</v>
      </c>
      <c r="B1" s="6"/>
      <c r="C1" s="6"/>
      <c r="D1" s="6"/>
    </row>
    <row r="2" spans="1:4" ht="24.75" customHeight="1">
      <c r="A2" s="1598"/>
      <c r="B2" s="1598"/>
      <c r="C2" s="1592"/>
      <c r="D2" s="1592"/>
    </row>
    <row r="3" spans="1:4" ht="34.5" customHeight="1">
      <c r="A3" s="313" t="s">
        <v>564</v>
      </c>
      <c r="B3" s="105" t="s">
        <v>1195</v>
      </c>
      <c r="C3" s="105" t="s">
        <v>1196</v>
      </c>
      <c r="D3" s="106" t="s">
        <v>1197</v>
      </c>
    </row>
    <row r="4" spans="1:4" s="286" customFormat="1" ht="34.5" customHeight="1">
      <c r="A4" s="1789" t="s">
        <v>468</v>
      </c>
      <c r="B4" s="1925">
        <v>9482.8</v>
      </c>
      <c r="C4" s="1603">
        <v>1772.2086303623403</v>
      </c>
      <c r="D4" s="1604">
        <v>16805.5</v>
      </c>
    </row>
    <row r="5" spans="1:4" ht="34.5" customHeight="1">
      <c r="A5" s="1791" t="s">
        <v>565</v>
      </c>
      <c r="B5" s="1096">
        <v>594.4</v>
      </c>
      <c r="C5" s="1595">
        <v>1298.4522207267833</v>
      </c>
      <c r="D5" s="637">
        <v>771.8</v>
      </c>
    </row>
    <row r="6" spans="1:4" ht="34.5" customHeight="1">
      <c r="A6" s="1791" t="s">
        <v>566</v>
      </c>
      <c r="B6" s="1096">
        <v>279.5</v>
      </c>
      <c r="C6" s="1595">
        <v>1597.1377459749554</v>
      </c>
      <c r="D6" s="637">
        <v>446.4</v>
      </c>
    </row>
    <row r="7" spans="1:4" ht="34.5" customHeight="1">
      <c r="A7" s="1791" t="s">
        <v>567</v>
      </c>
      <c r="B7" s="1096">
        <v>860</v>
      </c>
      <c r="C7" s="1595">
        <v>2343.2558139534885</v>
      </c>
      <c r="D7" s="637">
        <v>2015.2</v>
      </c>
    </row>
    <row r="8" spans="1:4" ht="34.5" customHeight="1">
      <c r="A8" s="1791" t="s">
        <v>568</v>
      </c>
      <c r="B8" s="1096">
        <v>1355.2</v>
      </c>
      <c r="C8" s="1595">
        <v>1913.6658795749704</v>
      </c>
      <c r="D8" s="637">
        <v>2593.4</v>
      </c>
    </row>
    <row r="9" spans="1:4" ht="34.5" customHeight="1">
      <c r="A9" s="1791" t="s">
        <v>1036</v>
      </c>
      <c r="B9" s="1096">
        <v>868.7</v>
      </c>
      <c r="C9" s="1595">
        <v>2249.9136640957754</v>
      </c>
      <c r="D9" s="637">
        <v>1954.5</v>
      </c>
    </row>
    <row r="10" spans="1:4" ht="34.5" customHeight="1">
      <c r="A10" s="1791" t="s">
        <v>570</v>
      </c>
      <c r="B10" s="1096">
        <v>481.3</v>
      </c>
      <c r="C10" s="1595">
        <v>1706.8356534386037</v>
      </c>
      <c r="D10" s="637">
        <v>821.5</v>
      </c>
    </row>
    <row r="11" spans="1:4" ht="34.5" customHeight="1">
      <c r="A11" s="1791" t="s">
        <v>571</v>
      </c>
      <c r="B11" s="1096">
        <v>460.2</v>
      </c>
      <c r="C11" s="1595">
        <v>2315.514993481095</v>
      </c>
      <c r="D11" s="637">
        <v>1065.6</v>
      </c>
    </row>
    <row r="12" spans="1:4" ht="34.5" customHeight="1">
      <c r="A12" s="1791" t="s">
        <v>572</v>
      </c>
      <c r="B12" s="1096">
        <v>357.4</v>
      </c>
      <c r="C12" s="1595">
        <v>1356.7431449356463</v>
      </c>
      <c r="D12" s="637">
        <v>484.9</v>
      </c>
    </row>
    <row r="13" spans="1:4" ht="34.5" customHeight="1">
      <c r="A13" s="1791" t="s">
        <v>573</v>
      </c>
      <c r="B13" s="1096">
        <v>884.4</v>
      </c>
      <c r="C13" s="1595">
        <v>1923.563998190864</v>
      </c>
      <c r="D13" s="637">
        <v>1701.2</v>
      </c>
    </row>
    <row r="14" spans="1:4" ht="34.5" customHeight="1">
      <c r="A14" s="1791" t="s">
        <v>574</v>
      </c>
      <c r="B14" s="1096">
        <v>620</v>
      </c>
      <c r="C14" s="1595">
        <v>1466.6129032258063</v>
      </c>
      <c r="D14" s="637">
        <v>909.3</v>
      </c>
    </row>
    <row r="15" spans="1:4" ht="34.5" customHeight="1">
      <c r="A15" s="1791" t="s">
        <v>575</v>
      </c>
      <c r="B15" s="1096">
        <v>613.9</v>
      </c>
      <c r="C15" s="1595">
        <v>1114.6766574360645</v>
      </c>
      <c r="D15" s="637">
        <v>684.3</v>
      </c>
    </row>
    <row r="16" spans="1:4" ht="34.5" customHeight="1">
      <c r="A16" s="1791" t="s">
        <v>576</v>
      </c>
      <c r="B16" s="1096">
        <v>1082.5</v>
      </c>
      <c r="C16" s="1595">
        <v>1678.7066974595843</v>
      </c>
      <c r="D16" s="637">
        <v>1817.2</v>
      </c>
    </row>
    <row r="17" spans="1:4" ht="34.5" customHeight="1">
      <c r="A17" s="1926" t="s">
        <v>577</v>
      </c>
      <c r="B17" s="1096">
        <v>577.6</v>
      </c>
      <c r="C17" s="1595">
        <v>1550.7271468144045</v>
      </c>
      <c r="D17" s="637">
        <v>895.7</v>
      </c>
    </row>
    <row r="18" spans="1:4" ht="34.5" customHeight="1">
      <c r="A18" s="1793" t="s">
        <v>562</v>
      </c>
      <c r="B18" s="1097">
        <v>447.7</v>
      </c>
      <c r="C18" s="1596">
        <v>1439.5800759437122</v>
      </c>
      <c r="D18" s="642">
        <v>644.5</v>
      </c>
    </row>
    <row r="19" ht="23.25" customHeight="1">
      <c r="A19" s="123" t="s">
        <v>1198</v>
      </c>
    </row>
  </sheetData>
  <sheetProtection/>
  <mergeCells count="2">
    <mergeCell ref="A1:D1"/>
    <mergeCell ref="C2:D2"/>
  </mergeCells>
  <printOptions/>
  <pageMargins left="0.75" right="0.75" top="1" bottom="1" header="0.5" footer="0.5"/>
  <pageSetup horizontalDpi="600" verticalDpi="600" orientation="portrait" paperSize="9"/>
</worksheet>
</file>

<file path=xl/worksheets/sheet41.xml><?xml version="1.0" encoding="utf-8"?>
<worksheet xmlns="http://schemas.openxmlformats.org/spreadsheetml/2006/main" xmlns:r="http://schemas.openxmlformats.org/officeDocument/2006/relationships">
  <sheetPr>
    <tabColor indexed="41"/>
  </sheetPr>
  <dimension ref="A1:M30"/>
  <sheetViews>
    <sheetView workbookViewId="0" topLeftCell="A1">
      <pane xSplit="2" ySplit="1" topLeftCell="G8" activePane="bottomRight" state="frozen"/>
      <selection pane="bottomRight" activeCell="M14" sqref="M14"/>
    </sheetView>
  </sheetViews>
  <sheetFormatPr defaultColWidth="6.875" defaultRowHeight="14.25"/>
  <cols>
    <col min="1" max="1" width="25.125" style="1848" customWidth="1"/>
    <col min="2" max="2" width="10.25390625" style="102" customWidth="1"/>
    <col min="3" max="8" width="13.50390625" style="102" customWidth="1"/>
    <col min="9" max="9" width="13.50390625" style="743" customWidth="1"/>
    <col min="10" max="10" width="13.25390625" style="101" customWidth="1"/>
    <col min="11" max="11" width="12.50390625" style="102" customWidth="1"/>
    <col min="12" max="12" width="9.50390625" style="102" bestFit="1" customWidth="1"/>
    <col min="13" max="16384" width="6.875" style="102" customWidth="1"/>
  </cols>
  <sheetData>
    <row r="1" spans="1:11" s="1848" customFormat="1" ht="24" customHeight="1">
      <c r="A1" s="1920" t="s">
        <v>127</v>
      </c>
      <c r="B1" s="1920"/>
      <c r="C1" s="1920"/>
      <c r="D1" s="1920"/>
      <c r="E1" s="1920"/>
      <c r="F1" s="1920"/>
      <c r="G1" s="1920"/>
      <c r="H1" s="1920"/>
      <c r="I1" s="1920"/>
      <c r="J1" s="1920"/>
      <c r="K1" s="1920"/>
    </row>
    <row r="2" spans="1:10" s="1848" customFormat="1" ht="21" customHeight="1">
      <c r="A2" s="1897"/>
      <c r="B2" s="1897"/>
      <c r="C2" s="1897"/>
      <c r="D2" s="1897"/>
      <c r="E2" s="1897"/>
      <c r="F2" s="1897"/>
      <c r="G2" s="1897"/>
      <c r="H2" s="1897"/>
      <c r="I2" s="1897"/>
      <c r="J2" s="1843"/>
    </row>
    <row r="3" spans="1:11" s="1848" customFormat="1" ht="15.75" customHeight="1">
      <c r="A3" s="1849" t="s">
        <v>427</v>
      </c>
      <c r="B3" s="1869" t="s">
        <v>280</v>
      </c>
      <c r="C3" s="1921" t="s">
        <v>286</v>
      </c>
      <c r="D3" s="1921" t="s">
        <v>287</v>
      </c>
      <c r="E3" s="1921" t="s">
        <v>288</v>
      </c>
      <c r="F3" s="1921" t="s">
        <v>289</v>
      </c>
      <c r="G3" s="1921" t="s">
        <v>290</v>
      </c>
      <c r="H3" s="1921" t="s">
        <v>291</v>
      </c>
      <c r="I3" s="1921" t="s">
        <v>292</v>
      </c>
      <c r="J3" s="1923" t="s">
        <v>293</v>
      </c>
      <c r="K3" s="1923" t="s">
        <v>294</v>
      </c>
    </row>
    <row r="4" spans="1:11" s="1895" customFormat="1" ht="18" customHeight="1">
      <c r="A4" s="1906" t="s">
        <v>1199</v>
      </c>
      <c r="B4" s="1907"/>
      <c r="C4" s="1908"/>
      <c r="D4" s="1908"/>
      <c r="E4" s="1908"/>
      <c r="F4" s="1908"/>
      <c r="G4" s="1908"/>
      <c r="H4" s="1908"/>
      <c r="I4" s="1909"/>
      <c r="J4" s="1924"/>
      <c r="K4" s="1924"/>
    </row>
    <row r="5" spans="1:11" s="1848" customFormat="1" ht="18" customHeight="1">
      <c r="A5" s="1910" t="s">
        <v>1200</v>
      </c>
      <c r="B5" s="1907" t="s">
        <v>400</v>
      </c>
      <c r="C5" s="792">
        <v>234</v>
      </c>
      <c r="D5" s="792">
        <v>234</v>
      </c>
      <c r="E5" s="792">
        <v>223</v>
      </c>
      <c r="F5" s="792">
        <v>217</v>
      </c>
      <c r="G5" s="792">
        <v>217</v>
      </c>
      <c r="H5" s="792">
        <v>242</v>
      </c>
      <c r="I5" s="793">
        <v>210</v>
      </c>
      <c r="J5" s="793">
        <v>206</v>
      </c>
      <c r="K5" s="793">
        <v>181</v>
      </c>
    </row>
    <row r="6" spans="1:11" s="1848" customFormat="1" ht="18" customHeight="1">
      <c r="A6" s="1910" t="s">
        <v>1201</v>
      </c>
      <c r="B6" s="1907" t="s">
        <v>339</v>
      </c>
      <c r="C6" s="792">
        <v>2543</v>
      </c>
      <c r="D6" s="792">
        <v>2464</v>
      </c>
      <c r="E6" s="792">
        <v>2299</v>
      </c>
      <c r="F6" s="792">
        <v>2247</v>
      </c>
      <c r="G6" s="792">
        <v>2196</v>
      </c>
      <c r="H6" s="792">
        <v>2364</v>
      </c>
      <c r="I6" s="793">
        <v>2419</v>
      </c>
      <c r="J6" s="793">
        <v>2324</v>
      </c>
      <c r="K6" s="793">
        <v>2234</v>
      </c>
    </row>
    <row r="7" spans="1:11" s="1848" customFormat="1" ht="18" customHeight="1">
      <c r="A7" s="1913" t="s">
        <v>1202</v>
      </c>
      <c r="B7" s="1907" t="s">
        <v>339</v>
      </c>
      <c r="C7" s="792">
        <v>1552</v>
      </c>
      <c r="D7" s="792">
        <v>1664</v>
      </c>
      <c r="E7" s="792">
        <v>1554</v>
      </c>
      <c r="F7" s="792">
        <v>1455</v>
      </c>
      <c r="G7" s="792">
        <v>1482</v>
      </c>
      <c r="H7" s="792">
        <v>1625</v>
      </c>
      <c r="I7" s="793">
        <v>1494</v>
      </c>
      <c r="J7" s="793">
        <v>1399</v>
      </c>
      <c r="K7" s="793">
        <v>1283</v>
      </c>
    </row>
    <row r="8" spans="1:13" s="1848" customFormat="1" ht="18" customHeight="1">
      <c r="A8" s="1910" t="s">
        <v>1203</v>
      </c>
      <c r="B8" s="1907" t="s">
        <v>341</v>
      </c>
      <c r="C8" s="792">
        <v>2203.3</v>
      </c>
      <c r="D8" s="792">
        <v>2538.2</v>
      </c>
      <c r="E8" s="792">
        <v>2564.1</v>
      </c>
      <c r="F8" s="792">
        <v>2932.7</v>
      </c>
      <c r="G8" s="792">
        <v>3481</v>
      </c>
      <c r="H8" s="792">
        <v>4118.2</v>
      </c>
      <c r="I8" s="793">
        <v>4741.1</v>
      </c>
      <c r="J8" s="793">
        <v>5052.1</v>
      </c>
      <c r="K8" s="793">
        <v>5343</v>
      </c>
      <c r="L8" s="1914"/>
      <c r="M8" s="1914"/>
    </row>
    <row r="9" spans="1:13" s="1848" customFormat="1" ht="18" customHeight="1">
      <c r="A9" s="1910" t="s">
        <v>1204</v>
      </c>
      <c r="B9" s="1907" t="s">
        <v>1205</v>
      </c>
      <c r="C9" s="792">
        <v>1912315</v>
      </c>
      <c r="D9" s="792">
        <v>1743432</v>
      </c>
      <c r="E9" s="792">
        <v>1774509</v>
      </c>
      <c r="F9" s="792">
        <v>1891901</v>
      </c>
      <c r="G9" s="792">
        <v>1945623</v>
      </c>
      <c r="H9" s="792">
        <v>1958094</v>
      </c>
      <c r="I9" s="793">
        <v>2214836</v>
      </c>
      <c r="J9" s="793">
        <v>1984409</v>
      </c>
      <c r="K9" s="793">
        <v>1677682</v>
      </c>
      <c r="L9" s="1914"/>
      <c r="M9" s="1914"/>
    </row>
    <row r="10" spans="1:11" s="1848" customFormat="1" ht="18" customHeight="1">
      <c r="A10" s="1910" t="s">
        <v>1206</v>
      </c>
      <c r="B10" s="1907" t="s">
        <v>1190</v>
      </c>
      <c r="C10" s="792">
        <v>465790</v>
      </c>
      <c r="D10" s="792">
        <v>833716</v>
      </c>
      <c r="E10" s="792">
        <v>662750</v>
      </c>
      <c r="F10" s="792">
        <v>668693</v>
      </c>
      <c r="G10" s="792">
        <v>815970</v>
      </c>
      <c r="H10" s="792">
        <v>608150</v>
      </c>
      <c r="I10" s="793">
        <v>458688</v>
      </c>
      <c r="J10" s="793">
        <v>542725</v>
      </c>
      <c r="K10" s="793">
        <v>361075</v>
      </c>
    </row>
    <row r="11" spans="1:11" s="1895" customFormat="1" ht="18" customHeight="1">
      <c r="A11" s="1910" t="s">
        <v>1207</v>
      </c>
      <c r="B11" s="1907" t="s">
        <v>341</v>
      </c>
      <c r="C11" s="792">
        <v>13901.6</v>
      </c>
      <c r="D11" s="792">
        <v>13992.7</v>
      </c>
      <c r="E11" s="792">
        <v>14938.1</v>
      </c>
      <c r="F11" s="792">
        <v>16286.7</v>
      </c>
      <c r="G11" s="792">
        <v>17182</v>
      </c>
      <c r="H11" s="792">
        <v>19203.7</v>
      </c>
      <c r="I11" s="793">
        <v>20873.8</v>
      </c>
      <c r="J11" s="793">
        <v>20805.5</v>
      </c>
      <c r="K11" s="793">
        <v>17699.2</v>
      </c>
    </row>
    <row r="12" spans="1:11" s="1848" customFormat="1" ht="18" customHeight="1">
      <c r="A12" s="1910" t="s">
        <v>1208</v>
      </c>
      <c r="B12" s="1907" t="s">
        <v>341</v>
      </c>
      <c r="C12" s="792">
        <v>321.7</v>
      </c>
      <c r="D12" s="792">
        <v>434.2</v>
      </c>
      <c r="E12" s="792">
        <v>663</v>
      </c>
      <c r="F12" s="792">
        <v>605.2</v>
      </c>
      <c r="G12" s="792">
        <v>451</v>
      </c>
      <c r="H12" s="792">
        <v>676</v>
      </c>
      <c r="I12" s="793">
        <v>535.2</v>
      </c>
      <c r="J12" s="793">
        <v>730</v>
      </c>
      <c r="K12" s="793">
        <v>352.8</v>
      </c>
    </row>
    <row r="13" spans="1:11" s="1848" customFormat="1" ht="18" customHeight="1">
      <c r="A13" s="1910" t="s">
        <v>1209</v>
      </c>
      <c r="B13" s="1907" t="s">
        <v>341</v>
      </c>
      <c r="C13" s="792">
        <v>566.4</v>
      </c>
      <c r="D13" s="792">
        <v>720.4</v>
      </c>
      <c r="E13" s="792">
        <v>712.4</v>
      </c>
      <c r="F13" s="792">
        <v>703.2</v>
      </c>
      <c r="G13" s="792">
        <v>814.7</v>
      </c>
      <c r="H13" s="792">
        <v>1051.1</v>
      </c>
      <c r="I13" s="793">
        <v>1306.6</v>
      </c>
      <c r="J13" s="793">
        <v>1488.1</v>
      </c>
      <c r="K13" s="793">
        <v>1145.1</v>
      </c>
    </row>
    <row r="14" spans="1:11" s="1848" customFormat="1" ht="18" customHeight="1">
      <c r="A14" s="1910" t="s">
        <v>1210</v>
      </c>
      <c r="B14" s="1907" t="s">
        <v>341</v>
      </c>
      <c r="C14" s="792">
        <v>1364.7</v>
      </c>
      <c r="D14" s="792">
        <v>1393.9</v>
      </c>
      <c r="E14" s="792">
        <v>1392.8</v>
      </c>
      <c r="F14" s="792">
        <v>1736.6</v>
      </c>
      <c r="G14" s="792">
        <v>1969.8</v>
      </c>
      <c r="H14" s="792">
        <v>2081</v>
      </c>
      <c r="I14" s="793">
        <v>2016.5</v>
      </c>
      <c r="J14" s="793">
        <v>1793.2</v>
      </c>
      <c r="K14" s="793">
        <v>1850.7</v>
      </c>
    </row>
    <row r="15" spans="1:11" s="1848" customFormat="1" ht="18" customHeight="1">
      <c r="A15" s="1910" t="s">
        <v>1211</v>
      </c>
      <c r="B15" s="1907" t="s">
        <v>341</v>
      </c>
      <c r="C15" s="792">
        <v>143.5</v>
      </c>
      <c r="D15" s="792">
        <v>123.4</v>
      </c>
      <c r="E15" s="792">
        <v>14.2</v>
      </c>
      <c r="F15" s="792">
        <v>24</v>
      </c>
      <c r="G15" s="792">
        <v>20</v>
      </c>
      <c r="H15" s="792">
        <v>24</v>
      </c>
      <c r="I15" s="793">
        <v>40.5</v>
      </c>
      <c r="J15" s="793">
        <v>15.6</v>
      </c>
      <c r="K15" s="793">
        <v>14.5</v>
      </c>
    </row>
    <row r="16" spans="1:11" s="1848" customFormat="1" ht="18" customHeight="1">
      <c r="A16" s="1910" t="s">
        <v>1212</v>
      </c>
      <c r="B16" s="1907" t="s">
        <v>341</v>
      </c>
      <c r="C16" s="792">
        <v>212.2</v>
      </c>
      <c r="D16" s="792">
        <v>233.8</v>
      </c>
      <c r="E16" s="792">
        <v>248.4</v>
      </c>
      <c r="F16" s="792">
        <v>171</v>
      </c>
      <c r="G16" s="792">
        <v>100</v>
      </c>
      <c r="H16" s="792">
        <v>290</v>
      </c>
      <c r="I16" s="793">
        <v>515.7</v>
      </c>
      <c r="J16" s="793">
        <v>244.3</v>
      </c>
      <c r="K16" s="793">
        <v>218</v>
      </c>
    </row>
    <row r="17" spans="1:11" s="1848" customFormat="1" ht="18" customHeight="1">
      <c r="A17" s="1910" t="s">
        <v>1213</v>
      </c>
      <c r="B17" s="1907" t="s">
        <v>341</v>
      </c>
      <c r="C17" s="792">
        <v>604.1</v>
      </c>
      <c r="D17" s="792">
        <v>493.8</v>
      </c>
      <c r="E17" s="792">
        <v>419</v>
      </c>
      <c r="F17" s="792">
        <v>333.4</v>
      </c>
      <c r="G17" s="792">
        <v>315.9</v>
      </c>
      <c r="H17" s="792">
        <v>337</v>
      </c>
      <c r="I17" s="793">
        <v>310.1</v>
      </c>
      <c r="J17" s="793">
        <v>367</v>
      </c>
      <c r="K17" s="793">
        <v>307.8</v>
      </c>
    </row>
    <row r="18" spans="1:11" s="1848" customFormat="1" ht="18" customHeight="1">
      <c r="A18" s="1910" t="s">
        <v>1214</v>
      </c>
      <c r="B18" s="1907" t="s">
        <v>341</v>
      </c>
      <c r="C18" s="792">
        <v>7592.1</v>
      </c>
      <c r="D18" s="792">
        <v>7776.6</v>
      </c>
      <c r="E18" s="792">
        <v>8554.2</v>
      </c>
      <c r="F18" s="792">
        <v>9798.1</v>
      </c>
      <c r="G18" s="792">
        <v>10438.6</v>
      </c>
      <c r="H18" s="792">
        <v>10800.5</v>
      </c>
      <c r="I18" s="793">
        <v>11565.7</v>
      </c>
      <c r="J18" s="793">
        <v>11062.5</v>
      </c>
      <c r="K18" s="793">
        <v>9135.7</v>
      </c>
    </row>
    <row r="19" spans="1:11" s="1848" customFormat="1" ht="18" customHeight="1">
      <c r="A19" s="1910" t="s">
        <v>1215</v>
      </c>
      <c r="B19" s="1907" t="s">
        <v>341</v>
      </c>
      <c r="C19" s="792">
        <v>3034.4</v>
      </c>
      <c r="D19" s="792">
        <v>2741</v>
      </c>
      <c r="E19" s="792">
        <v>2825.9</v>
      </c>
      <c r="F19" s="792">
        <v>2824.2</v>
      </c>
      <c r="G19" s="792">
        <v>2906.7</v>
      </c>
      <c r="H19" s="792">
        <v>3814.1</v>
      </c>
      <c r="I19" s="793">
        <v>4520.4</v>
      </c>
      <c r="J19" s="793">
        <v>4660.3</v>
      </c>
      <c r="K19" s="793">
        <v>4505.6</v>
      </c>
    </row>
    <row r="20" spans="1:11" s="1848" customFormat="1" ht="18" customHeight="1">
      <c r="A20" s="1910" t="s">
        <v>1216</v>
      </c>
      <c r="B20" s="1907" t="s">
        <v>341</v>
      </c>
      <c r="C20" s="792">
        <v>62.5</v>
      </c>
      <c r="D20" s="792">
        <v>75.6</v>
      </c>
      <c r="E20" s="792">
        <v>108.2</v>
      </c>
      <c r="F20" s="792">
        <v>91</v>
      </c>
      <c r="G20" s="792">
        <v>165.3</v>
      </c>
      <c r="H20" s="792">
        <v>130</v>
      </c>
      <c r="I20" s="793">
        <v>63.1</v>
      </c>
      <c r="J20" s="793">
        <v>444.5</v>
      </c>
      <c r="K20" s="793">
        <v>169</v>
      </c>
    </row>
    <row r="21" spans="1:11" s="1895" customFormat="1" ht="18" customHeight="1">
      <c r="A21" s="1906" t="s">
        <v>1217</v>
      </c>
      <c r="B21" s="1907"/>
      <c r="C21" s="1859"/>
      <c r="D21" s="1859"/>
      <c r="E21" s="1859"/>
      <c r="F21" s="1859"/>
      <c r="G21" s="1859"/>
      <c r="H21" s="1859"/>
      <c r="I21" s="1865"/>
      <c r="J21" s="1865"/>
      <c r="K21" s="1865"/>
    </row>
    <row r="22" spans="1:11" s="1848" customFormat="1" ht="18" customHeight="1">
      <c r="A22" s="1910" t="s">
        <v>1218</v>
      </c>
      <c r="B22" s="1907" t="s">
        <v>337</v>
      </c>
      <c r="C22" s="792">
        <v>2168</v>
      </c>
      <c r="D22" s="792">
        <v>2221</v>
      </c>
      <c r="E22" s="792">
        <v>2303</v>
      </c>
      <c r="F22" s="792">
        <v>2359</v>
      </c>
      <c r="G22" s="792">
        <v>2665</v>
      </c>
      <c r="H22" s="792">
        <v>2801</v>
      </c>
      <c r="I22" s="793">
        <v>2893</v>
      </c>
      <c r="J22" s="793">
        <v>3046</v>
      </c>
      <c r="K22" s="793">
        <v>2970</v>
      </c>
    </row>
    <row r="23" spans="1:11" s="1848" customFormat="1" ht="18" customHeight="1">
      <c r="A23" s="1910" t="s">
        <v>1219</v>
      </c>
      <c r="B23" s="1907" t="s">
        <v>337</v>
      </c>
      <c r="C23" s="792">
        <v>1476</v>
      </c>
      <c r="D23" s="792">
        <v>1613</v>
      </c>
      <c r="E23" s="792">
        <v>1598</v>
      </c>
      <c r="F23" s="792">
        <v>1582</v>
      </c>
      <c r="G23" s="792">
        <v>1442</v>
      </c>
      <c r="H23" s="792">
        <v>1556</v>
      </c>
      <c r="I23" s="793">
        <v>1585</v>
      </c>
      <c r="J23" s="793">
        <v>1495</v>
      </c>
      <c r="K23" s="793">
        <v>1411</v>
      </c>
    </row>
    <row r="24" spans="1:11" s="1848" customFormat="1" ht="18" customHeight="1">
      <c r="A24" s="1910" t="s">
        <v>1201</v>
      </c>
      <c r="B24" s="1907" t="s">
        <v>339</v>
      </c>
      <c r="C24" s="792">
        <v>2430</v>
      </c>
      <c r="D24" s="792">
        <v>2858</v>
      </c>
      <c r="E24" s="792">
        <v>2933</v>
      </c>
      <c r="F24" s="792">
        <v>3085</v>
      </c>
      <c r="G24" s="792">
        <v>3421</v>
      </c>
      <c r="H24" s="792">
        <v>3979</v>
      </c>
      <c r="I24" s="793">
        <v>4226</v>
      </c>
      <c r="J24" s="793">
        <v>4218</v>
      </c>
      <c r="K24" s="793">
        <v>3837</v>
      </c>
    </row>
    <row r="25" spans="1:11" s="1848" customFormat="1" ht="18" customHeight="1">
      <c r="A25" s="1910" t="s">
        <v>1203</v>
      </c>
      <c r="B25" s="1907" t="s">
        <v>341</v>
      </c>
      <c r="C25" s="792">
        <v>1495.3</v>
      </c>
      <c r="D25" s="792">
        <v>1729.9</v>
      </c>
      <c r="E25" s="792">
        <v>2254</v>
      </c>
      <c r="F25" s="792">
        <v>2519</v>
      </c>
      <c r="G25" s="792">
        <v>2913.3</v>
      </c>
      <c r="H25" s="792">
        <v>3730.8</v>
      </c>
      <c r="I25" s="793">
        <v>5010.7</v>
      </c>
      <c r="J25" s="793">
        <v>5653.8</v>
      </c>
      <c r="K25" s="793">
        <v>5199.7</v>
      </c>
    </row>
    <row r="26" spans="1:11" s="1848" customFormat="1" ht="18" customHeight="1">
      <c r="A26" s="1910" t="s">
        <v>1204</v>
      </c>
      <c r="B26" s="1907" t="s">
        <v>1205</v>
      </c>
      <c r="C26" s="792">
        <v>2187359</v>
      </c>
      <c r="D26" s="792">
        <v>2130311</v>
      </c>
      <c r="E26" s="792">
        <v>2148578</v>
      </c>
      <c r="F26" s="792">
        <v>2193056</v>
      </c>
      <c r="G26" s="792">
        <v>2175180</v>
      </c>
      <c r="H26" s="792">
        <v>2460771</v>
      </c>
      <c r="I26" s="793">
        <v>2467082</v>
      </c>
      <c r="J26" s="793">
        <v>2716473</v>
      </c>
      <c r="K26" s="793">
        <v>2400990</v>
      </c>
    </row>
    <row r="27" spans="1:11" s="1895" customFormat="1" ht="18" customHeight="1">
      <c r="A27" s="1910" t="s">
        <v>1207</v>
      </c>
      <c r="B27" s="1907" t="s">
        <v>341</v>
      </c>
      <c r="C27" s="792">
        <v>12348</v>
      </c>
      <c r="D27" s="792">
        <v>13174.5</v>
      </c>
      <c r="E27" s="792">
        <v>13807.4</v>
      </c>
      <c r="F27" s="792">
        <v>14450.1</v>
      </c>
      <c r="G27" s="792">
        <v>14917</v>
      </c>
      <c r="H27" s="792">
        <v>17146.4</v>
      </c>
      <c r="I27" s="793">
        <v>19142.4</v>
      </c>
      <c r="J27" s="793">
        <v>21072.6</v>
      </c>
      <c r="K27" s="793">
        <v>18711.5</v>
      </c>
    </row>
    <row r="28" spans="1:11" s="1895" customFormat="1" ht="18" customHeight="1">
      <c r="A28" s="1913" t="s">
        <v>1220</v>
      </c>
      <c r="B28" s="1907" t="s">
        <v>341</v>
      </c>
      <c r="C28" s="792">
        <v>379.9</v>
      </c>
      <c r="D28" s="792">
        <v>337.2</v>
      </c>
      <c r="E28" s="792">
        <v>461.1</v>
      </c>
      <c r="F28" s="792">
        <v>444.3</v>
      </c>
      <c r="G28" s="792">
        <v>419.8</v>
      </c>
      <c r="H28" s="792">
        <v>573.9</v>
      </c>
      <c r="I28" s="793">
        <v>324.2</v>
      </c>
      <c r="J28" s="793">
        <v>302.7</v>
      </c>
      <c r="K28" s="793">
        <v>243.7</v>
      </c>
    </row>
    <row r="29" spans="1:11" s="1848" customFormat="1" ht="18" customHeight="1">
      <c r="A29" s="1910" t="s">
        <v>1214</v>
      </c>
      <c r="B29" s="1907" t="s">
        <v>341</v>
      </c>
      <c r="C29" s="792">
        <v>8661.3</v>
      </c>
      <c r="D29" s="792">
        <v>9170.7</v>
      </c>
      <c r="E29" s="792">
        <v>9437.3</v>
      </c>
      <c r="F29" s="792">
        <v>9786.5</v>
      </c>
      <c r="G29" s="792">
        <v>10083.3</v>
      </c>
      <c r="H29" s="792">
        <v>11509.7</v>
      </c>
      <c r="I29" s="793">
        <v>13455.4</v>
      </c>
      <c r="J29" s="793">
        <v>15163.4</v>
      </c>
      <c r="K29" s="793">
        <v>14039.4</v>
      </c>
    </row>
    <row r="30" spans="1:11" ht="18" customHeight="1">
      <c r="A30" s="1917" t="s">
        <v>1215</v>
      </c>
      <c r="B30" s="1922" t="s">
        <v>341</v>
      </c>
      <c r="C30" s="796">
        <v>3257.7</v>
      </c>
      <c r="D30" s="796">
        <v>3614.8</v>
      </c>
      <c r="E30" s="796">
        <v>3808.5</v>
      </c>
      <c r="F30" s="796">
        <v>3989.1</v>
      </c>
      <c r="G30" s="796">
        <v>4346.3</v>
      </c>
      <c r="H30" s="796">
        <v>5024</v>
      </c>
      <c r="I30" s="797">
        <v>5343.1</v>
      </c>
      <c r="J30" s="797">
        <v>5488.8</v>
      </c>
      <c r="K30" s="797">
        <v>4393.2</v>
      </c>
    </row>
  </sheetData>
  <sheetProtection/>
  <mergeCells count="1">
    <mergeCell ref="A1:K1"/>
  </mergeCells>
  <printOptions/>
  <pageMargins left="0.75" right="0.75" top="1" bottom="1" header="0.5" footer="0.5"/>
  <pageSetup horizontalDpi="600" verticalDpi="600" orientation="landscape" paperSize="9" scale="77"/>
  <colBreaks count="1" manualBreakCount="1">
    <brk id="9" max="65535" man="1"/>
  </colBreaks>
</worksheet>
</file>

<file path=xl/worksheets/sheet42.xml><?xml version="1.0" encoding="utf-8"?>
<worksheet xmlns="http://schemas.openxmlformats.org/spreadsheetml/2006/main" xmlns:r="http://schemas.openxmlformats.org/officeDocument/2006/relationships">
  <sheetPr>
    <tabColor indexed="41"/>
  </sheetPr>
  <dimension ref="A1:I31"/>
  <sheetViews>
    <sheetView workbookViewId="0" topLeftCell="A1">
      <selection activeCell="E8" sqref="E8"/>
    </sheetView>
  </sheetViews>
  <sheetFormatPr defaultColWidth="6.875" defaultRowHeight="14.25"/>
  <cols>
    <col min="1" max="1" width="25.125" style="1848" customWidth="1"/>
    <col min="2" max="2" width="10.25390625" style="102" customWidth="1"/>
    <col min="3" max="4" width="13.50390625" style="102" customWidth="1"/>
    <col min="5" max="5" width="13.50390625" style="743" customWidth="1"/>
    <col min="6" max="8" width="9.50390625" style="102" bestFit="1" customWidth="1"/>
    <col min="9" max="16384" width="6.875" style="102" customWidth="1"/>
  </cols>
  <sheetData>
    <row r="1" spans="1:5" s="1848" customFormat="1" ht="24" customHeight="1">
      <c r="A1" s="1896" t="s">
        <v>128</v>
      </c>
      <c r="B1" s="1896"/>
      <c r="C1" s="1896"/>
      <c r="D1" s="1896"/>
      <c r="E1" s="1896"/>
    </row>
    <row r="2" spans="1:5" s="1848" customFormat="1" ht="21" customHeight="1">
      <c r="A2" s="1897"/>
      <c r="B2" s="1897"/>
      <c r="C2" s="1897"/>
      <c r="D2" s="1897"/>
      <c r="E2" s="1897"/>
    </row>
    <row r="3" spans="1:5" s="1848" customFormat="1" ht="15.75" customHeight="1">
      <c r="A3" s="1898" t="s">
        <v>427</v>
      </c>
      <c r="B3" s="1899" t="s">
        <v>280</v>
      </c>
      <c r="C3" s="1900" t="s">
        <v>294</v>
      </c>
      <c r="D3" s="1900" t="s">
        <v>293</v>
      </c>
      <c r="E3" s="1901" t="s">
        <v>334</v>
      </c>
    </row>
    <row r="4" spans="1:5" s="1848" customFormat="1" ht="15.75" customHeight="1">
      <c r="A4" s="1902"/>
      <c r="B4" s="1903"/>
      <c r="C4" s="1904"/>
      <c r="D4" s="1904"/>
      <c r="E4" s="1905"/>
    </row>
    <row r="5" spans="1:5" s="1895" customFormat="1" ht="18" customHeight="1">
      <c r="A5" s="1906" t="s">
        <v>1199</v>
      </c>
      <c r="B5" s="1907"/>
      <c r="C5" s="1908"/>
      <c r="D5" s="1908"/>
      <c r="E5" s="1909"/>
    </row>
    <row r="6" spans="1:6" s="1848" customFormat="1" ht="18" customHeight="1">
      <c r="A6" s="1910" t="s">
        <v>1200</v>
      </c>
      <c r="B6" s="1907" t="s">
        <v>400</v>
      </c>
      <c r="C6" s="1911">
        <v>181</v>
      </c>
      <c r="D6" s="1911">
        <v>206</v>
      </c>
      <c r="E6" s="1047">
        <v>-12.135922330097088</v>
      </c>
      <c r="F6" s="1912"/>
    </row>
    <row r="7" spans="1:6" s="1848" customFormat="1" ht="18" customHeight="1">
      <c r="A7" s="1910" t="s">
        <v>1201</v>
      </c>
      <c r="B7" s="1907" t="s">
        <v>339</v>
      </c>
      <c r="C7" s="1911">
        <v>2234</v>
      </c>
      <c r="D7" s="1911">
        <v>2324</v>
      </c>
      <c r="E7" s="1047">
        <v>-3.87263339070568</v>
      </c>
      <c r="F7" s="1912"/>
    </row>
    <row r="8" spans="1:6" s="1848" customFormat="1" ht="18" customHeight="1">
      <c r="A8" s="1913" t="s">
        <v>1202</v>
      </c>
      <c r="B8" s="1907" t="s">
        <v>339</v>
      </c>
      <c r="C8" s="1911">
        <v>1283</v>
      </c>
      <c r="D8" s="1911">
        <v>1399</v>
      </c>
      <c r="E8" s="1047">
        <v>-8.29163688348821</v>
      </c>
      <c r="F8" s="1912"/>
    </row>
    <row r="9" spans="1:9" s="1848" customFormat="1" ht="18" customHeight="1">
      <c r="A9" s="1910" t="s">
        <v>1203</v>
      </c>
      <c r="B9" s="1907" t="s">
        <v>341</v>
      </c>
      <c r="C9" s="1911">
        <v>5343</v>
      </c>
      <c r="D9" s="1911">
        <v>5052.1</v>
      </c>
      <c r="E9" s="1047">
        <v>5.758001623087421</v>
      </c>
      <c r="F9" s="1912"/>
      <c r="G9" s="1914"/>
      <c r="H9" s="1914"/>
      <c r="I9" s="1914"/>
    </row>
    <row r="10" spans="1:9" s="1848" customFormat="1" ht="18" customHeight="1">
      <c r="A10" s="1910" t="s">
        <v>1204</v>
      </c>
      <c r="B10" s="1907" t="s">
        <v>1205</v>
      </c>
      <c r="C10" s="1911">
        <v>1677682</v>
      </c>
      <c r="D10" s="1911">
        <v>1984409</v>
      </c>
      <c r="E10" s="1047">
        <v>-15.45684382604594</v>
      </c>
      <c r="F10" s="1912"/>
      <c r="G10" s="1914"/>
      <c r="H10" s="1914"/>
      <c r="I10" s="1914"/>
    </row>
    <row r="11" spans="1:6" s="1848" customFormat="1" ht="18" customHeight="1">
      <c r="A11" s="1910" t="s">
        <v>1206</v>
      </c>
      <c r="B11" s="1907" t="s">
        <v>1190</v>
      </c>
      <c r="C11" s="1911">
        <v>361075</v>
      </c>
      <c r="D11" s="1911">
        <v>542725</v>
      </c>
      <c r="E11" s="1047">
        <v>-33.46998940531577</v>
      </c>
      <c r="F11" s="1912"/>
    </row>
    <row r="12" spans="1:7" s="1895" customFormat="1" ht="18" customHeight="1">
      <c r="A12" s="1910" t="s">
        <v>1207</v>
      </c>
      <c r="B12" s="1907" t="s">
        <v>341</v>
      </c>
      <c r="C12" s="1911">
        <v>17699.2</v>
      </c>
      <c r="D12" s="1911">
        <v>20805.5</v>
      </c>
      <c r="E12" s="1047">
        <v>-14.930186729470568</v>
      </c>
      <c r="F12" s="1915"/>
      <c r="G12" s="1915"/>
    </row>
    <row r="13" spans="1:6" s="1848" customFormat="1" ht="18" customHeight="1">
      <c r="A13" s="1910" t="s">
        <v>1208</v>
      </c>
      <c r="B13" s="1907" t="s">
        <v>341</v>
      </c>
      <c r="C13" s="1911">
        <v>352.8</v>
      </c>
      <c r="D13" s="1911">
        <v>730</v>
      </c>
      <c r="E13" s="1047">
        <v>-51.671232876712324</v>
      </c>
      <c r="F13" s="1912"/>
    </row>
    <row r="14" spans="1:6" s="1848" customFormat="1" ht="18" customHeight="1">
      <c r="A14" s="1910" t="s">
        <v>1209</v>
      </c>
      <c r="B14" s="1907" t="s">
        <v>341</v>
      </c>
      <c r="C14" s="1911">
        <v>1145.1</v>
      </c>
      <c r="D14" s="1911">
        <v>1488.1</v>
      </c>
      <c r="E14" s="1047">
        <v>-23.049526241516027</v>
      </c>
      <c r="F14" s="1912"/>
    </row>
    <row r="15" spans="1:6" s="1848" customFormat="1" ht="18" customHeight="1">
      <c r="A15" s="1910" t="s">
        <v>1210</v>
      </c>
      <c r="B15" s="1907" t="s">
        <v>341</v>
      </c>
      <c r="C15" s="1911">
        <v>1850.7</v>
      </c>
      <c r="D15" s="1911">
        <v>1793.2</v>
      </c>
      <c r="E15" s="1047">
        <v>3.206558108409547</v>
      </c>
      <c r="F15" s="1912"/>
    </row>
    <row r="16" spans="1:6" s="1848" customFormat="1" ht="18" customHeight="1">
      <c r="A16" s="1910" t="s">
        <v>1211</v>
      </c>
      <c r="B16" s="1907" t="s">
        <v>341</v>
      </c>
      <c r="C16" s="1911">
        <v>14.5</v>
      </c>
      <c r="D16" s="1911">
        <v>15.6</v>
      </c>
      <c r="E16" s="1047">
        <v>-7.05128205128205</v>
      </c>
      <c r="F16" s="1912"/>
    </row>
    <row r="17" spans="1:6" s="1848" customFormat="1" ht="18" customHeight="1">
      <c r="A17" s="1910" t="s">
        <v>1212</v>
      </c>
      <c r="B17" s="1907" t="s">
        <v>341</v>
      </c>
      <c r="C17" s="1911">
        <v>218</v>
      </c>
      <c r="D17" s="1911">
        <v>244.3</v>
      </c>
      <c r="E17" s="1047">
        <v>-10.765452312730254</v>
      </c>
      <c r="F17" s="1912"/>
    </row>
    <row r="18" spans="1:6" s="1848" customFormat="1" ht="18" customHeight="1">
      <c r="A18" s="1910" t="s">
        <v>1213</v>
      </c>
      <c r="B18" s="1907" t="s">
        <v>341</v>
      </c>
      <c r="C18" s="1911">
        <v>307.8</v>
      </c>
      <c r="D18" s="1911">
        <v>367</v>
      </c>
      <c r="E18" s="1047">
        <v>-16.13079019073569</v>
      </c>
      <c r="F18" s="1912"/>
    </row>
    <row r="19" spans="1:6" s="1848" customFormat="1" ht="18" customHeight="1">
      <c r="A19" s="1910" t="s">
        <v>1214</v>
      </c>
      <c r="B19" s="1907" t="s">
        <v>341</v>
      </c>
      <c r="C19" s="1911">
        <v>9135.7</v>
      </c>
      <c r="D19" s="1911">
        <v>11062.5</v>
      </c>
      <c r="E19" s="1047">
        <v>-17.417401129943496</v>
      </c>
      <c r="F19" s="1912"/>
    </row>
    <row r="20" spans="1:6" s="1848" customFormat="1" ht="18" customHeight="1">
      <c r="A20" s="1910" t="s">
        <v>1215</v>
      </c>
      <c r="B20" s="1907" t="s">
        <v>341</v>
      </c>
      <c r="C20" s="1911">
        <v>4505.6</v>
      </c>
      <c r="D20" s="1911">
        <v>4660.3</v>
      </c>
      <c r="E20" s="1047">
        <v>-3.3195287857004874</v>
      </c>
      <c r="F20" s="1912"/>
    </row>
    <row r="21" spans="1:6" s="1848" customFormat="1" ht="18" customHeight="1">
      <c r="A21" s="1910" t="s">
        <v>1216</v>
      </c>
      <c r="B21" s="1907" t="s">
        <v>341</v>
      </c>
      <c r="C21" s="1911">
        <v>169</v>
      </c>
      <c r="D21" s="1911">
        <v>444.5</v>
      </c>
      <c r="E21" s="1047">
        <v>-61.97975253093363</v>
      </c>
      <c r="F21" s="1912"/>
    </row>
    <row r="22" spans="1:6" s="1895" customFormat="1" ht="18" customHeight="1">
      <c r="A22" s="1906" t="s">
        <v>1217</v>
      </c>
      <c r="B22" s="1907"/>
      <c r="C22" s="1859"/>
      <c r="D22" s="1859"/>
      <c r="E22" s="1047"/>
      <c r="F22" s="1915"/>
    </row>
    <row r="23" spans="1:6" s="1848" customFormat="1" ht="18" customHeight="1">
      <c r="A23" s="1910" t="s">
        <v>1218</v>
      </c>
      <c r="B23" s="1907" t="s">
        <v>337</v>
      </c>
      <c r="C23" s="1911">
        <v>2970</v>
      </c>
      <c r="D23" s="1911">
        <v>3046</v>
      </c>
      <c r="E23" s="1047">
        <v>-2.495075508864084</v>
      </c>
      <c r="F23" s="1912"/>
    </row>
    <row r="24" spans="1:6" s="1848" customFormat="1" ht="18" customHeight="1">
      <c r="A24" s="1910" t="s">
        <v>1219</v>
      </c>
      <c r="B24" s="1907" t="s">
        <v>337</v>
      </c>
      <c r="C24" s="1911">
        <v>1411</v>
      </c>
      <c r="D24" s="1911">
        <v>1495</v>
      </c>
      <c r="E24" s="1047">
        <v>-5.618729096989967</v>
      </c>
      <c r="F24" s="1912"/>
    </row>
    <row r="25" spans="1:8" s="1848" customFormat="1" ht="18" customHeight="1">
      <c r="A25" s="1910" t="s">
        <v>1201</v>
      </c>
      <c r="B25" s="1907" t="s">
        <v>339</v>
      </c>
      <c r="C25" s="1911">
        <v>3837</v>
      </c>
      <c r="D25" s="1911">
        <v>4218</v>
      </c>
      <c r="E25" s="1047">
        <v>-9.03271692745377</v>
      </c>
      <c r="F25" s="1912"/>
      <c r="G25" s="1916"/>
      <c r="H25" s="1916"/>
    </row>
    <row r="26" spans="1:6" s="1848" customFormat="1" ht="18" customHeight="1">
      <c r="A26" s="1910" t="s">
        <v>1203</v>
      </c>
      <c r="B26" s="1907" t="s">
        <v>341</v>
      </c>
      <c r="C26" s="1911">
        <v>5199.7</v>
      </c>
      <c r="D26" s="1911">
        <v>5653.8</v>
      </c>
      <c r="E26" s="1047">
        <v>-8.031766245710855</v>
      </c>
      <c r="F26" s="1912"/>
    </row>
    <row r="27" spans="1:8" s="1848" customFormat="1" ht="18" customHeight="1">
      <c r="A27" s="1910" t="s">
        <v>1204</v>
      </c>
      <c r="B27" s="1907" t="s">
        <v>1205</v>
      </c>
      <c r="C27" s="1911">
        <v>2400990</v>
      </c>
      <c r="D27" s="1911">
        <v>2716473</v>
      </c>
      <c r="E27" s="1047">
        <v>-11.61369908701467</v>
      </c>
      <c r="F27" s="1912"/>
      <c r="G27" s="1916"/>
      <c r="H27" s="1916"/>
    </row>
    <row r="28" spans="1:6" s="1895" customFormat="1" ht="18" customHeight="1">
      <c r="A28" s="1910" t="s">
        <v>1207</v>
      </c>
      <c r="B28" s="1907" t="s">
        <v>341</v>
      </c>
      <c r="C28" s="1911">
        <v>18711.5</v>
      </c>
      <c r="D28" s="1911">
        <v>21072.6</v>
      </c>
      <c r="E28" s="1047">
        <v>-11.204597439328792</v>
      </c>
      <c r="F28" s="1915"/>
    </row>
    <row r="29" spans="1:6" s="1895" customFormat="1" ht="18" customHeight="1">
      <c r="A29" s="1913" t="s">
        <v>1220</v>
      </c>
      <c r="B29" s="1907" t="s">
        <v>341</v>
      </c>
      <c r="C29" s="1911">
        <v>243.7</v>
      </c>
      <c r="D29" s="1911">
        <v>302.7</v>
      </c>
      <c r="E29" s="1047">
        <v>-19.49124545754873</v>
      </c>
      <c r="F29" s="1915"/>
    </row>
    <row r="30" spans="1:6" s="1848" customFormat="1" ht="18" customHeight="1">
      <c r="A30" s="1910" t="s">
        <v>1214</v>
      </c>
      <c r="B30" s="1907" t="s">
        <v>341</v>
      </c>
      <c r="C30" s="1911">
        <v>14039.4</v>
      </c>
      <c r="D30" s="1911">
        <v>15163.4</v>
      </c>
      <c r="E30" s="1047">
        <v>-7.412585567880554</v>
      </c>
      <c r="F30" s="1912"/>
    </row>
    <row r="31" spans="1:6" ht="18" customHeight="1">
      <c r="A31" s="1917" t="s">
        <v>1215</v>
      </c>
      <c r="B31" s="1918" t="s">
        <v>341</v>
      </c>
      <c r="C31" s="1919">
        <v>4393.2</v>
      </c>
      <c r="D31" s="1919">
        <v>5488.8</v>
      </c>
      <c r="E31" s="1058">
        <v>-19.960647135986015</v>
      </c>
      <c r="F31" s="1912"/>
    </row>
  </sheetData>
  <sheetProtection/>
  <mergeCells count="6">
    <mergeCell ref="A1:E1"/>
    <mergeCell ref="A3:A4"/>
    <mergeCell ref="B3:B4"/>
    <mergeCell ref="C3:C4"/>
    <mergeCell ref="D3:D4"/>
    <mergeCell ref="E3:E4"/>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indexed="41"/>
  </sheetPr>
  <dimension ref="A1:S20"/>
  <sheetViews>
    <sheetView workbookViewId="0" topLeftCell="A1">
      <selection activeCell="A6" sqref="A6:A20"/>
    </sheetView>
  </sheetViews>
  <sheetFormatPr defaultColWidth="9.00390625" defaultRowHeight="14.25"/>
  <cols>
    <col min="1" max="1" width="12.375" style="102" customWidth="1"/>
    <col min="2" max="15" width="9.125" style="102" customWidth="1"/>
    <col min="16" max="16" width="9.00390625" style="102" customWidth="1"/>
    <col min="17" max="17" width="9.375" style="102" bestFit="1" customWidth="1"/>
    <col min="18" max="18" width="9.00390625" style="102" customWidth="1"/>
    <col min="19" max="19" width="9.375" style="102" bestFit="1" customWidth="1"/>
    <col min="20" max="16384" width="9.00390625" style="102" customWidth="1"/>
  </cols>
  <sheetData>
    <row r="1" spans="1:19" ht="24.75" customHeight="1">
      <c r="A1" s="250" t="s">
        <v>129</v>
      </c>
      <c r="B1" s="250"/>
      <c r="C1" s="250"/>
      <c r="D1" s="250"/>
      <c r="E1" s="250"/>
      <c r="F1" s="250"/>
      <c r="G1" s="250"/>
      <c r="H1" s="250"/>
      <c r="I1" s="250"/>
      <c r="J1" s="250"/>
      <c r="K1" s="250"/>
      <c r="L1" s="250"/>
      <c r="M1" s="250"/>
      <c r="N1" s="250"/>
      <c r="O1" s="250"/>
      <c r="P1" s="250"/>
      <c r="Q1" s="250"/>
      <c r="R1" s="250"/>
      <c r="S1" s="250"/>
    </row>
    <row r="2" spans="2:19" ht="20.25" customHeight="1">
      <c r="B2" s="1885"/>
      <c r="C2" s="1885"/>
      <c r="D2" s="1885"/>
      <c r="E2" s="1885"/>
      <c r="F2" s="1885"/>
      <c r="G2" s="1885"/>
      <c r="H2" s="1885"/>
      <c r="I2" s="1885"/>
      <c r="J2" s="1885"/>
      <c r="K2" s="1885"/>
      <c r="L2" s="1885"/>
      <c r="M2" s="1885"/>
      <c r="R2" s="788" t="s">
        <v>1221</v>
      </c>
      <c r="S2" s="788"/>
    </row>
    <row r="3" spans="1:19" ht="20.25" customHeight="1">
      <c r="A3" s="302" t="s">
        <v>564</v>
      </c>
      <c r="B3" s="631" t="s">
        <v>286</v>
      </c>
      <c r="C3" s="313"/>
      <c r="D3" s="631" t="s">
        <v>287</v>
      </c>
      <c r="E3" s="1886"/>
      <c r="F3" s="631" t="s">
        <v>288</v>
      </c>
      <c r="G3" s="1886"/>
      <c r="H3" s="631" t="s">
        <v>289</v>
      </c>
      <c r="I3" s="1886"/>
      <c r="J3" s="631" t="s">
        <v>290</v>
      </c>
      <c r="K3" s="1886"/>
      <c r="L3" s="1887" t="s">
        <v>291</v>
      </c>
      <c r="M3" s="1888"/>
      <c r="N3" s="1887" t="s">
        <v>292</v>
      </c>
      <c r="O3" s="1888"/>
      <c r="P3" s="1887" t="s">
        <v>293</v>
      </c>
      <c r="Q3" s="1888"/>
      <c r="R3" s="1887" t="s">
        <v>294</v>
      </c>
      <c r="S3" s="1888"/>
    </row>
    <row r="4" spans="1:19" ht="20.25" customHeight="1">
      <c r="A4" s="342"/>
      <c r="B4" s="1022" t="s">
        <v>1222</v>
      </c>
      <c r="C4" s="1022" t="s">
        <v>1223</v>
      </c>
      <c r="D4" s="1022" t="s">
        <v>1222</v>
      </c>
      <c r="E4" s="1022" t="s">
        <v>1223</v>
      </c>
      <c r="F4" s="1022" t="s">
        <v>1222</v>
      </c>
      <c r="G4" s="1022" t="s">
        <v>1223</v>
      </c>
      <c r="H4" s="1022" t="s">
        <v>1222</v>
      </c>
      <c r="I4" s="1022" t="s">
        <v>1223</v>
      </c>
      <c r="J4" s="1022" t="s">
        <v>1222</v>
      </c>
      <c r="K4" s="1022" t="s">
        <v>1223</v>
      </c>
      <c r="L4" s="1022" t="s">
        <v>1222</v>
      </c>
      <c r="M4" s="1034" t="s">
        <v>1223</v>
      </c>
      <c r="N4" s="1022" t="s">
        <v>1222</v>
      </c>
      <c r="O4" s="1034" t="s">
        <v>1223</v>
      </c>
      <c r="P4" s="1022" t="s">
        <v>1222</v>
      </c>
      <c r="Q4" s="1034" t="s">
        <v>1223</v>
      </c>
      <c r="R4" s="1022" t="s">
        <v>1222</v>
      </c>
      <c r="S4" s="1034" t="s">
        <v>1223</v>
      </c>
    </row>
    <row r="5" spans="1:19" ht="20.25" customHeight="1">
      <c r="A5" s="1122" t="s">
        <v>468</v>
      </c>
      <c r="B5" s="1079">
        <v>13901.6</v>
      </c>
      <c r="C5" s="789">
        <v>1912315</v>
      </c>
      <c r="D5" s="789">
        <v>13992.7</v>
      </c>
      <c r="E5" s="789">
        <v>1743432</v>
      </c>
      <c r="F5" s="789">
        <v>14938.1</v>
      </c>
      <c r="G5" s="789">
        <v>1774509</v>
      </c>
      <c r="H5" s="789">
        <v>16286.7</v>
      </c>
      <c r="I5" s="789">
        <v>1891901</v>
      </c>
      <c r="J5" s="789">
        <v>17182</v>
      </c>
      <c r="K5" s="789">
        <v>1945623</v>
      </c>
      <c r="L5" s="1079">
        <v>19203.7</v>
      </c>
      <c r="M5" s="1100">
        <v>1958094</v>
      </c>
      <c r="N5" s="1079">
        <v>20873.8</v>
      </c>
      <c r="O5" s="1100">
        <v>2214836</v>
      </c>
      <c r="P5" s="1079">
        <v>20805.5</v>
      </c>
      <c r="Q5" s="1100">
        <v>1984409</v>
      </c>
      <c r="R5" s="1079">
        <v>17699.2</v>
      </c>
      <c r="S5" s="1100">
        <v>1677682</v>
      </c>
    </row>
    <row r="6" spans="1:19" ht="20.25" customHeight="1">
      <c r="A6" s="1122" t="s">
        <v>670</v>
      </c>
      <c r="B6" s="1892"/>
      <c r="C6" s="789"/>
      <c r="D6" s="789"/>
      <c r="E6" s="789"/>
      <c r="F6" s="789"/>
      <c r="G6" s="789"/>
      <c r="H6" s="789"/>
      <c r="I6" s="789"/>
      <c r="J6" s="789"/>
      <c r="K6" s="789"/>
      <c r="L6" s="1892"/>
      <c r="M6" s="1893"/>
      <c r="N6" s="1892"/>
      <c r="O6" s="1893"/>
      <c r="P6" s="1892"/>
      <c r="Q6" s="1893"/>
      <c r="R6" s="1892">
        <v>25</v>
      </c>
      <c r="S6" s="1893">
        <v>6000</v>
      </c>
    </row>
    <row r="7" spans="1:19" ht="20.25" customHeight="1">
      <c r="A7" s="1122" t="s">
        <v>549</v>
      </c>
      <c r="B7" s="792">
        <v>445.2</v>
      </c>
      <c r="C7" s="792">
        <v>108000</v>
      </c>
      <c r="D7" s="792">
        <v>414.5</v>
      </c>
      <c r="E7" s="792">
        <v>91000</v>
      </c>
      <c r="F7" s="792">
        <v>870</v>
      </c>
      <c r="G7" s="792">
        <v>146000</v>
      </c>
      <c r="H7" s="792">
        <v>863</v>
      </c>
      <c r="I7" s="792">
        <v>129000</v>
      </c>
      <c r="J7" s="792">
        <v>1120</v>
      </c>
      <c r="K7" s="792">
        <v>157500</v>
      </c>
      <c r="L7" s="792">
        <v>1421.5</v>
      </c>
      <c r="M7" s="793">
        <v>189840</v>
      </c>
      <c r="N7" s="792">
        <v>1764.1</v>
      </c>
      <c r="O7" s="793">
        <v>236450</v>
      </c>
      <c r="P7" s="792">
        <v>1612.5</v>
      </c>
      <c r="Q7" s="793">
        <v>197900</v>
      </c>
      <c r="R7" s="792">
        <v>1363.3</v>
      </c>
      <c r="S7" s="793">
        <v>167700</v>
      </c>
    </row>
    <row r="8" spans="1:19" ht="20.25" customHeight="1">
      <c r="A8" s="1122" t="s">
        <v>550</v>
      </c>
      <c r="B8" s="792">
        <v>7568</v>
      </c>
      <c r="C8" s="792">
        <v>847435</v>
      </c>
      <c r="D8" s="792">
        <v>7300.3</v>
      </c>
      <c r="E8" s="792">
        <v>708050</v>
      </c>
      <c r="F8" s="792">
        <v>7050.2</v>
      </c>
      <c r="G8" s="792">
        <v>633434</v>
      </c>
      <c r="H8" s="792">
        <v>7965.6</v>
      </c>
      <c r="I8" s="792">
        <v>803141</v>
      </c>
      <c r="J8" s="792">
        <v>8319.9</v>
      </c>
      <c r="K8" s="792">
        <v>793711</v>
      </c>
      <c r="L8" s="792">
        <v>8679.1</v>
      </c>
      <c r="M8" s="793">
        <v>773343</v>
      </c>
      <c r="N8" s="792">
        <v>9652.3</v>
      </c>
      <c r="O8" s="793">
        <v>848266</v>
      </c>
      <c r="P8" s="792">
        <v>9002.3</v>
      </c>
      <c r="Q8" s="793">
        <v>741879</v>
      </c>
      <c r="R8" s="792">
        <v>8060.8</v>
      </c>
      <c r="S8" s="793">
        <v>598770</v>
      </c>
    </row>
    <row r="9" spans="1:19" ht="20.25" customHeight="1">
      <c r="A9" s="1122" t="s">
        <v>551</v>
      </c>
      <c r="B9" s="792"/>
      <c r="C9" s="792"/>
      <c r="D9" s="792"/>
      <c r="E9" s="792"/>
      <c r="F9" s="792"/>
      <c r="G9" s="792"/>
      <c r="H9" s="792">
        <v>184</v>
      </c>
      <c r="I9" s="792">
        <v>4000</v>
      </c>
      <c r="J9" s="792">
        <v>164.5</v>
      </c>
      <c r="K9" s="792">
        <v>2500</v>
      </c>
      <c r="L9" s="792">
        <v>177.6</v>
      </c>
      <c r="M9" s="793">
        <v>13100</v>
      </c>
      <c r="N9" s="792">
        <v>508</v>
      </c>
      <c r="O9" s="793">
        <v>24760</v>
      </c>
      <c r="P9" s="792">
        <v>863.4</v>
      </c>
      <c r="Q9" s="793">
        <v>80200</v>
      </c>
      <c r="R9" s="792">
        <v>713.9</v>
      </c>
      <c r="S9" s="793">
        <v>52268</v>
      </c>
    </row>
    <row r="10" spans="1:19" ht="20.25" customHeight="1">
      <c r="A10" s="1122" t="s">
        <v>552</v>
      </c>
      <c r="B10" s="792"/>
      <c r="C10" s="792"/>
      <c r="D10" s="792">
        <v>38</v>
      </c>
      <c r="E10" s="792">
        <v>21000</v>
      </c>
      <c r="F10" s="792">
        <v>6</v>
      </c>
      <c r="G10" s="792">
        <v>2100</v>
      </c>
      <c r="H10" s="792">
        <v>80</v>
      </c>
      <c r="I10" s="792">
        <v>18200</v>
      </c>
      <c r="J10" s="792">
        <v>179</v>
      </c>
      <c r="K10" s="792">
        <v>21360</v>
      </c>
      <c r="L10" s="792">
        <v>166</v>
      </c>
      <c r="M10" s="793">
        <v>10680</v>
      </c>
      <c r="N10" s="792">
        <v>285.5</v>
      </c>
      <c r="O10" s="793">
        <v>14000</v>
      </c>
      <c r="P10" s="792">
        <v>295.7</v>
      </c>
      <c r="Q10" s="793">
        <v>10000</v>
      </c>
      <c r="R10" s="792">
        <v>107</v>
      </c>
      <c r="S10" s="793">
        <v>5000</v>
      </c>
    </row>
    <row r="11" spans="1:19" ht="20.25" customHeight="1">
      <c r="A11" s="1122" t="s">
        <v>553</v>
      </c>
      <c r="B11" s="792">
        <v>370.7</v>
      </c>
      <c r="C11" s="792">
        <v>40800</v>
      </c>
      <c r="D11" s="792">
        <v>397</v>
      </c>
      <c r="E11" s="792">
        <v>41200</v>
      </c>
      <c r="F11" s="792">
        <v>608</v>
      </c>
      <c r="G11" s="792">
        <v>119500</v>
      </c>
      <c r="H11" s="792">
        <v>951</v>
      </c>
      <c r="I11" s="792">
        <v>110000</v>
      </c>
      <c r="J11" s="792">
        <v>814.6</v>
      </c>
      <c r="K11" s="792">
        <v>127300</v>
      </c>
      <c r="L11" s="792">
        <v>1747.8</v>
      </c>
      <c r="M11" s="793">
        <v>127500</v>
      </c>
      <c r="N11" s="792">
        <v>1371.1</v>
      </c>
      <c r="O11" s="793">
        <v>299831</v>
      </c>
      <c r="P11" s="792">
        <v>1735.4</v>
      </c>
      <c r="Q11" s="793">
        <v>308841</v>
      </c>
      <c r="R11" s="792">
        <v>714</v>
      </c>
      <c r="S11" s="793">
        <v>235900</v>
      </c>
    </row>
    <row r="12" spans="1:19" ht="20.25" customHeight="1">
      <c r="A12" s="1122" t="s">
        <v>554</v>
      </c>
      <c r="B12" s="792">
        <v>1533.5</v>
      </c>
      <c r="C12" s="792">
        <v>137600</v>
      </c>
      <c r="D12" s="792">
        <v>1796.3</v>
      </c>
      <c r="E12" s="792">
        <v>168570</v>
      </c>
      <c r="F12" s="792">
        <v>1735</v>
      </c>
      <c r="G12" s="792">
        <v>180790</v>
      </c>
      <c r="H12" s="792">
        <v>1651.3</v>
      </c>
      <c r="I12" s="792">
        <v>140930</v>
      </c>
      <c r="J12" s="792">
        <v>1717.2</v>
      </c>
      <c r="K12" s="792">
        <v>147750</v>
      </c>
      <c r="L12" s="792">
        <v>1942.9</v>
      </c>
      <c r="M12" s="793">
        <v>125128</v>
      </c>
      <c r="N12" s="792">
        <v>2089.5</v>
      </c>
      <c r="O12" s="793">
        <v>113645</v>
      </c>
      <c r="P12" s="792">
        <v>2211.4</v>
      </c>
      <c r="Q12" s="793">
        <v>55860</v>
      </c>
      <c r="R12" s="792">
        <v>1106.4</v>
      </c>
      <c r="S12" s="793">
        <v>46120</v>
      </c>
    </row>
    <row r="13" spans="1:19" ht="20.25" customHeight="1">
      <c r="A13" s="1122" t="s">
        <v>555</v>
      </c>
      <c r="B13" s="792">
        <v>172.2</v>
      </c>
      <c r="C13" s="792">
        <v>45940</v>
      </c>
      <c r="D13" s="792">
        <v>170.1</v>
      </c>
      <c r="E13" s="792">
        <v>50850</v>
      </c>
      <c r="F13" s="792">
        <v>211.6</v>
      </c>
      <c r="G13" s="792">
        <v>55910</v>
      </c>
      <c r="H13" s="792">
        <v>183.8</v>
      </c>
      <c r="I13" s="792">
        <v>46380</v>
      </c>
      <c r="J13" s="792">
        <v>193.6</v>
      </c>
      <c r="K13" s="792">
        <v>46850</v>
      </c>
      <c r="L13" s="792">
        <v>325.6</v>
      </c>
      <c r="M13" s="793">
        <v>56451</v>
      </c>
      <c r="N13" s="792">
        <v>315.2</v>
      </c>
      <c r="O13" s="793">
        <v>50800</v>
      </c>
      <c r="P13" s="792">
        <v>201.8</v>
      </c>
      <c r="Q13" s="793">
        <v>35530</v>
      </c>
      <c r="R13" s="792">
        <v>178.8</v>
      </c>
      <c r="S13" s="793">
        <v>28670</v>
      </c>
    </row>
    <row r="14" spans="1:19" ht="20.25" customHeight="1">
      <c r="A14" s="1122" t="s">
        <v>556</v>
      </c>
      <c r="B14" s="792"/>
      <c r="C14" s="792"/>
      <c r="D14" s="792"/>
      <c r="E14" s="792"/>
      <c r="F14" s="792"/>
      <c r="G14" s="792"/>
      <c r="H14" s="792"/>
      <c r="I14" s="792"/>
      <c r="J14" s="792"/>
      <c r="K14" s="792"/>
      <c r="L14" s="792"/>
      <c r="M14" s="793"/>
      <c r="N14" s="792"/>
      <c r="O14" s="793"/>
      <c r="P14" s="792"/>
      <c r="Q14" s="793"/>
      <c r="R14" s="792"/>
      <c r="S14" s="793"/>
    </row>
    <row r="15" spans="1:19" ht="20.25" customHeight="1">
      <c r="A15" s="1122" t="s">
        <v>557</v>
      </c>
      <c r="B15" s="792">
        <v>3031.5</v>
      </c>
      <c r="C15" s="792">
        <v>662320</v>
      </c>
      <c r="D15" s="792">
        <v>3083.5</v>
      </c>
      <c r="E15" s="792">
        <v>597252</v>
      </c>
      <c r="F15" s="792">
        <v>3662.3</v>
      </c>
      <c r="G15" s="792">
        <v>571425</v>
      </c>
      <c r="H15" s="792">
        <v>3683.4</v>
      </c>
      <c r="I15" s="792">
        <v>580700</v>
      </c>
      <c r="J15" s="792">
        <v>3871.2</v>
      </c>
      <c r="K15" s="792">
        <v>587642</v>
      </c>
      <c r="L15" s="792">
        <v>3966</v>
      </c>
      <c r="M15" s="793">
        <v>588112</v>
      </c>
      <c r="N15" s="792">
        <v>4276.3</v>
      </c>
      <c r="O15" s="793">
        <v>564734</v>
      </c>
      <c r="P15" s="792">
        <v>4503.7</v>
      </c>
      <c r="Q15" s="793">
        <v>512479</v>
      </c>
      <c r="R15" s="792">
        <v>4215.1</v>
      </c>
      <c r="S15" s="793">
        <v>492894</v>
      </c>
    </row>
    <row r="16" spans="1:19" ht="20.25" customHeight="1">
      <c r="A16" s="1122" t="s">
        <v>558</v>
      </c>
      <c r="B16" s="792">
        <v>780.5</v>
      </c>
      <c r="C16" s="792">
        <v>70220</v>
      </c>
      <c r="D16" s="792">
        <v>793</v>
      </c>
      <c r="E16" s="792">
        <v>65510</v>
      </c>
      <c r="F16" s="792">
        <v>795</v>
      </c>
      <c r="G16" s="792">
        <v>65350</v>
      </c>
      <c r="H16" s="792">
        <v>724.6</v>
      </c>
      <c r="I16" s="792">
        <v>59550</v>
      </c>
      <c r="J16" s="792">
        <v>785.5</v>
      </c>
      <c r="K16" s="792">
        <v>60560</v>
      </c>
      <c r="L16" s="792">
        <v>759.8</v>
      </c>
      <c r="M16" s="793">
        <v>72980</v>
      </c>
      <c r="N16" s="792">
        <v>595</v>
      </c>
      <c r="O16" s="793">
        <v>61100</v>
      </c>
      <c r="P16" s="792">
        <v>360.5</v>
      </c>
      <c r="Q16" s="793">
        <v>40620</v>
      </c>
      <c r="R16" s="792">
        <v>937.6</v>
      </c>
      <c r="S16" s="793">
        <v>35310</v>
      </c>
    </row>
    <row r="17" spans="1:19" ht="20.25" customHeight="1">
      <c r="A17" s="1122" t="s">
        <v>559</v>
      </c>
      <c r="B17" s="792"/>
      <c r="C17" s="792"/>
      <c r="D17" s="792"/>
      <c r="E17" s="792"/>
      <c r="F17" s="792"/>
      <c r="G17" s="792"/>
      <c r="H17" s="792"/>
      <c r="I17" s="792"/>
      <c r="J17" s="792">
        <v>16.5</v>
      </c>
      <c r="K17" s="792">
        <v>450</v>
      </c>
      <c r="L17" s="792">
        <v>17.4</v>
      </c>
      <c r="M17" s="793">
        <v>960</v>
      </c>
      <c r="N17" s="792">
        <v>16.8</v>
      </c>
      <c r="O17" s="793">
        <v>1250</v>
      </c>
      <c r="P17" s="792">
        <v>18.8</v>
      </c>
      <c r="Q17" s="793">
        <v>1100</v>
      </c>
      <c r="R17" s="792">
        <v>49.3</v>
      </c>
      <c r="S17" s="793">
        <v>1390</v>
      </c>
    </row>
    <row r="18" spans="1:19" ht="20.25" customHeight="1">
      <c r="A18" s="1122" t="s">
        <v>560</v>
      </c>
      <c r="B18" s="792"/>
      <c r="C18" s="792"/>
      <c r="D18" s="792"/>
      <c r="E18" s="792"/>
      <c r="F18" s="792"/>
      <c r="G18" s="792"/>
      <c r="H18" s="792"/>
      <c r="I18" s="792"/>
      <c r="J18" s="792"/>
      <c r="K18" s="792"/>
      <c r="L18" s="792"/>
      <c r="M18" s="793"/>
      <c r="N18" s="1524"/>
      <c r="O18" s="1524"/>
      <c r="P18" s="1524"/>
      <c r="Q18" s="1524"/>
      <c r="R18" s="793">
        <v>47</v>
      </c>
      <c r="S18" s="793">
        <v>760</v>
      </c>
    </row>
    <row r="19" spans="1:19" ht="20.25" customHeight="1">
      <c r="A19" s="1122" t="s">
        <v>561</v>
      </c>
      <c r="B19" s="792"/>
      <c r="C19" s="792"/>
      <c r="D19" s="792"/>
      <c r="E19" s="792"/>
      <c r="F19" s="792"/>
      <c r="G19" s="792"/>
      <c r="H19" s="792"/>
      <c r="I19" s="792"/>
      <c r="J19" s="792"/>
      <c r="K19" s="792"/>
      <c r="L19" s="792"/>
      <c r="M19" s="793"/>
      <c r="N19" s="1524"/>
      <c r="O19" s="1524"/>
      <c r="P19" s="1524"/>
      <c r="Q19" s="1524"/>
      <c r="R19" s="793"/>
      <c r="S19" s="793"/>
    </row>
    <row r="20" spans="1:19" ht="20.25" customHeight="1">
      <c r="A20" s="1123" t="s">
        <v>562</v>
      </c>
      <c r="B20" s="796"/>
      <c r="C20" s="796"/>
      <c r="D20" s="796"/>
      <c r="E20" s="796"/>
      <c r="F20" s="796"/>
      <c r="G20" s="796"/>
      <c r="H20" s="796"/>
      <c r="I20" s="796"/>
      <c r="J20" s="796"/>
      <c r="K20" s="796"/>
      <c r="L20" s="796"/>
      <c r="M20" s="797"/>
      <c r="N20" s="1894"/>
      <c r="O20" s="1894"/>
      <c r="P20" s="1894"/>
      <c r="Q20" s="1894"/>
      <c r="R20" s="797">
        <v>181</v>
      </c>
      <c r="S20" s="797">
        <v>6900</v>
      </c>
    </row>
  </sheetData>
  <sheetProtection/>
  <mergeCells count="12">
    <mergeCell ref="A1:S1"/>
    <mergeCell ref="R2:S2"/>
    <mergeCell ref="B3:C3"/>
    <mergeCell ref="D3:E3"/>
    <mergeCell ref="F3:G3"/>
    <mergeCell ref="H3:I3"/>
    <mergeCell ref="J3:K3"/>
    <mergeCell ref="L3:M3"/>
    <mergeCell ref="N3:O3"/>
    <mergeCell ref="P3:Q3"/>
    <mergeCell ref="R3:S3"/>
    <mergeCell ref="A3:A4"/>
  </mergeCells>
  <printOptions/>
  <pageMargins left="0.75" right="0.75" top="1" bottom="1" header="0.5" footer="0.5"/>
  <pageSetup horizontalDpi="600" verticalDpi="600" orientation="landscape" paperSize="9" scale="87"/>
</worksheet>
</file>

<file path=xl/worksheets/sheet44.xml><?xml version="1.0" encoding="utf-8"?>
<worksheet xmlns="http://schemas.openxmlformats.org/spreadsheetml/2006/main" xmlns:r="http://schemas.openxmlformats.org/officeDocument/2006/relationships">
  <sheetPr>
    <tabColor indexed="41"/>
  </sheetPr>
  <dimension ref="A1:J21"/>
  <sheetViews>
    <sheetView workbookViewId="0" topLeftCell="A1">
      <selection activeCell="K20" sqref="K20"/>
    </sheetView>
  </sheetViews>
  <sheetFormatPr defaultColWidth="13.625" defaultRowHeight="25.5" customHeight="1"/>
  <cols>
    <col min="1" max="1" width="12.50390625" style="1874" customWidth="1"/>
    <col min="2" max="9" width="8.625" style="1874" customWidth="1"/>
    <col min="10" max="10" width="13.625" style="1875" customWidth="1"/>
    <col min="11" max="16384" width="13.625" style="1874" customWidth="1"/>
  </cols>
  <sheetData>
    <row r="1" spans="1:9" ht="30" customHeight="1">
      <c r="A1" s="6" t="s">
        <v>130</v>
      </c>
      <c r="B1" s="6"/>
      <c r="C1" s="6"/>
      <c r="D1" s="6"/>
      <c r="E1" s="6"/>
      <c r="F1" s="6"/>
      <c r="G1" s="6"/>
      <c r="H1" s="6"/>
      <c r="I1" s="6"/>
    </row>
    <row r="2" spans="1:9" ht="17.25" customHeight="1">
      <c r="A2" s="1876"/>
      <c r="B2" s="1876"/>
      <c r="C2" s="1876"/>
      <c r="D2" s="1876"/>
      <c r="E2" s="1876"/>
      <c r="F2" s="1876"/>
      <c r="G2" s="1876"/>
      <c r="H2" s="1876"/>
      <c r="I2" s="1876"/>
    </row>
    <row r="3" spans="1:9" ht="25.5" customHeight="1">
      <c r="A3" s="1846" t="s">
        <v>564</v>
      </c>
      <c r="B3" s="1877" t="s">
        <v>1224</v>
      </c>
      <c r="C3" s="1878"/>
      <c r="D3" s="1877" t="s">
        <v>1225</v>
      </c>
      <c r="E3" s="1878"/>
      <c r="F3" s="1877" t="s">
        <v>1226</v>
      </c>
      <c r="G3" s="1879"/>
      <c r="H3" s="1877" t="s">
        <v>1227</v>
      </c>
      <c r="I3" s="1879"/>
    </row>
    <row r="4" spans="1:10" ht="25.5" customHeight="1">
      <c r="A4" s="1847"/>
      <c r="B4" s="1022" t="s">
        <v>294</v>
      </c>
      <c r="C4" s="1022" t="s">
        <v>293</v>
      </c>
      <c r="D4" s="1022" t="s">
        <v>294</v>
      </c>
      <c r="E4" s="1022" t="s">
        <v>293</v>
      </c>
      <c r="F4" s="1022" t="s">
        <v>294</v>
      </c>
      <c r="G4" s="1022" t="s">
        <v>293</v>
      </c>
      <c r="H4" s="1022" t="s">
        <v>294</v>
      </c>
      <c r="I4" s="1034" t="s">
        <v>293</v>
      </c>
      <c r="J4" s="1883"/>
    </row>
    <row r="5" spans="1:10" ht="30.75" customHeight="1">
      <c r="A5" s="1789" t="s">
        <v>468</v>
      </c>
      <c r="B5" s="1880">
        <v>181</v>
      </c>
      <c r="C5" s="1880">
        <v>206</v>
      </c>
      <c r="D5" s="1880">
        <v>5343</v>
      </c>
      <c r="E5" s="1880">
        <v>5052.1</v>
      </c>
      <c r="F5" s="1079">
        <v>1677682</v>
      </c>
      <c r="G5" s="1079">
        <v>1984409</v>
      </c>
      <c r="H5" s="1079">
        <v>17699.2</v>
      </c>
      <c r="I5" s="1100">
        <v>20805.5</v>
      </c>
      <c r="J5" s="1883"/>
    </row>
    <row r="6" spans="1:10" ht="30.75" customHeight="1">
      <c r="A6" s="1791" t="s">
        <v>670</v>
      </c>
      <c r="B6" s="1889">
        <v>1</v>
      </c>
      <c r="C6" s="1889"/>
      <c r="D6" s="1889">
        <v>19</v>
      </c>
      <c r="E6" s="1889"/>
      <c r="F6" s="1890">
        <v>6000</v>
      </c>
      <c r="G6" s="1890"/>
      <c r="H6" s="1890">
        <v>25</v>
      </c>
      <c r="I6" s="1891"/>
      <c r="J6" s="1883"/>
    </row>
    <row r="7" spans="1:10" ht="30.75" customHeight="1">
      <c r="A7" s="1791" t="s">
        <v>549</v>
      </c>
      <c r="B7" s="1881">
        <v>13</v>
      </c>
      <c r="C7" s="1881">
        <v>14</v>
      </c>
      <c r="D7" s="1881">
        <v>449.3</v>
      </c>
      <c r="E7" s="1881">
        <v>471.5</v>
      </c>
      <c r="F7" s="792">
        <v>167700</v>
      </c>
      <c r="G7" s="792">
        <v>197900</v>
      </c>
      <c r="H7" s="792">
        <v>1363.3</v>
      </c>
      <c r="I7" s="793">
        <v>1612.5</v>
      </c>
      <c r="J7" s="1883"/>
    </row>
    <row r="8" spans="1:10" ht="30.75" customHeight="1">
      <c r="A8" s="1791" t="s">
        <v>550</v>
      </c>
      <c r="B8" s="1881">
        <v>48</v>
      </c>
      <c r="C8" s="1881">
        <v>52</v>
      </c>
      <c r="D8" s="1881">
        <v>1726.8</v>
      </c>
      <c r="E8" s="1881">
        <v>1877.5</v>
      </c>
      <c r="F8" s="792">
        <v>598770</v>
      </c>
      <c r="G8" s="792">
        <v>741879</v>
      </c>
      <c r="H8" s="792">
        <v>8060.8</v>
      </c>
      <c r="I8" s="793">
        <v>9002.3</v>
      </c>
      <c r="J8" s="1883"/>
    </row>
    <row r="9" spans="1:10" ht="30.75" customHeight="1">
      <c r="A9" s="1791" t="s">
        <v>551</v>
      </c>
      <c r="B9" s="1881">
        <v>5</v>
      </c>
      <c r="C9" s="1881">
        <v>5</v>
      </c>
      <c r="D9" s="1881">
        <v>418.7</v>
      </c>
      <c r="E9" s="1881">
        <v>302.6</v>
      </c>
      <c r="F9" s="792">
        <v>52268</v>
      </c>
      <c r="G9" s="792">
        <v>80200</v>
      </c>
      <c r="H9" s="792">
        <v>713.9</v>
      </c>
      <c r="I9" s="793">
        <v>863.4</v>
      </c>
      <c r="J9" s="1883"/>
    </row>
    <row r="10" spans="1:10" ht="30.75" customHeight="1">
      <c r="A10" s="1791" t="s">
        <v>552</v>
      </c>
      <c r="B10" s="1881">
        <v>2</v>
      </c>
      <c r="C10" s="1881">
        <v>2</v>
      </c>
      <c r="D10" s="1881">
        <v>42</v>
      </c>
      <c r="E10" s="1881">
        <v>85.5</v>
      </c>
      <c r="F10" s="792">
        <v>5000</v>
      </c>
      <c r="G10" s="792">
        <v>10000</v>
      </c>
      <c r="H10" s="792">
        <v>107</v>
      </c>
      <c r="I10" s="793">
        <v>295.7</v>
      </c>
      <c r="J10" s="1883"/>
    </row>
    <row r="11" spans="1:10" ht="30.75" customHeight="1">
      <c r="A11" s="1791" t="s">
        <v>553</v>
      </c>
      <c r="B11" s="1881">
        <v>3</v>
      </c>
      <c r="C11" s="1881">
        <v>3</v>
      </c>
      <c r="D11" s="1881">
        <v>233.6</v>
      </c>
      <c r="E11" s="1881">
        <v>309</v>
      </c>
      <c r="F11" s="792">
        <v>235900</v>
      </c>
      <c r="G11" s="792">
        <v>308841</v>
      </c>
      <c r="H11" s="792">
        <v>714</v>
      </c>
      <c r="I11" s="793">
        <v>1735.4</v>
      </c>
      <c r="J11" s="1883"/>
    </row>
    <row r="12" spans="1:10" ht="30.75" customHeight="1">
      <c r="A12" s="1791" t="s">
        <v>554</v>
      </c>
      <c r="B12" s="1881">
        <v>19</v>
      </c>
      <c r="C12" s="1881">
        <v>23</v>
      </c>
      <c r="D12" s="1881">
        <v>819</v>
      </c>
      <c r="E12" s="1881">
        <v>677.5</v>
      </c>
      <c r="F12" s="792">
        <v>46120</v>
      </c>
      <c r="G12" s="792">
        <v>55860</v>
      </c>
      <c r="H12" s="792">
        <v>1106.4</v>
      </c>
      <c r="I12" s="793">
        <v>2211.4</v>
      </c>
      <c r="J12" s="1883"/>
    </row>
    <row r="13" spans="1:10" ht="30.75" customHeight="1">
      <c r="A13" s="1791" t="s">
        <v>555</v>
      </c>
      <c r="B13" s="1881">
        <v>30</v>
      </c>
      <c r="C13" s="1881">
        <v>50</v>
      </c>
      <c r="D13" s="1881">
        <v>82.2</v>
      </c>
      <c r="E13" s="1881">
        <v>97.3</v>
      </c>
      <c r="F13" s="792">
        <v>28670</v>
      </c>
      <c r="G13" s="792">
        <v>35530</v>
      </c>
      <c r="H13" s="792">
        <v>178.8</v>
      </c>
      <c r="I13" s="793">
        <v>201.8</v>
      </c>
      <c r="J13" s="1883"/>
    </row>
    <row r="14" spans="1:10" ht="30.75" customHeight="1">
      <c r="A14" s="1791" t="s">
        <v>556</v>
      </c>
      <c r="B14" s="1881"/>
      <c r="C14" s="1881"/>
      <c r="D14" s="1881"/>
      <c r="E14" s="1881"/>
      <c r="F14" s="792"/>
      <c r="G14" s="792"/>
      <c r="H14" s="792"/>
      <c r="I14" s="793"/>
      <c r="J14" s="1883"/>
    </row>
    <row r="15" spans="1:10" ht="30.75" customHeight="1">
      <c r="A15" s="1791" t="s">
        <v>557</v>
      </c>
      <c r="B15" s="1881">
        <v>49</v>
      </c>
      <c r="C15" s="1881">
        <v>48</v>
      </c>
      <c r="D15" s="1881">
        <v>1181.2</v>
      </c>
      <c r="E15" s="1881">
        <v>1020.5</v>
      </c>
      <c r="F15" s="792">
        <v>492894</v>
      </c>
      <c r="G15" s="792">
        <v>512479</v>
      </c>
      <c r="H15" s="792">
        <v>4215.1</v>
      </c>
      <c r="I15" s="793">
        <v>4503.7</v>
      </c>
      <c r="J15" s="1883"/>
    </row>
    <row r="16" spans="1:10" ht="30.75" customHeight="1">
      <c r="A16" s="1791" t="s">
        <v>558</v>
      </c>
      <c r="B16" s="1881">
        <v>6</v>
      </c>
      <c r="C16" s="1881">
        <v>7</v>
      </c>
      <c r="D16" s="1881">
        <v>254.1</v>
      </c>
      <c r="E16" s="1881">
        <v>177.4</v>
      </c>
      <c r="F16" s="792">
        <v>35310</v>
      </c>
      <c r="G16" s="792">
        <v>40620</v>
      </c>
      <c r="H16" s="792">
        <v>937.6</v>
      </c>
      <c r="I16" s="793">
        <v>360.5</v>
      </c>
      <c r="J16" s="1883"/>
    </row>
    <row r="17" spans="1:10" ht="30.75" customHeight="1">
      <c r="A17" s="1791" t="s">
        <v>559</v>
      </c>
      <c r="B17" s="1881">
        <v>2</v>
      </c>
      <c r="C17" s="1881">
        <v>2</v>
      </c>
      <c r="D17" s="1881">
        <v>42.9</v>
      </c>
      <c r="E17" s="1881">
        <v>33.3</v>
      </c>
      <c r="F17" s="792">
        <v>1390</v>
      </c>
      <c r="G17" s="792">
        <v>1100</v>
      </c>
      <c r="H17" s="792">
        <v>49.3</v>
      </c>
      <c r="I17" s="793">
        <v>18.8</v>
      </c>
      <c r="J17" s="1883"/>
    </row>
    <row r="18" spans="1:10" ht="30.75" customHeight="1">
      <c r="A18" s="1791" t="s">
        <v>560</v>
      </c>
      <c r="B18" s="1881">
        <v>2</v>
      </c>
      <c r="C18" s="1881"/>
      <c r="D18" s="1881">
        <v>23.2</v>
      </c>
      <c r="E18" s="1881"/>
      <c r="F18" s="792">
        <v>760</v>
      </c>
      <c r="G18" s="792"/>
      <c r="H18" s="792">
        <v>47</v>
      </c>
      <c r="I18" s="1047"/>
      <c r="J18" s="1883"/>
    </row>
    <row r="19" spans="1:10" ht="30.75" customHeight="1">
      <c r="A19" s="1791" t="s">
        <v>561</v>
      </c>
      <c r="B19" s="1881"/>
      <c r="C19" s="1881"/>
      <c r="D19" s="1881"/>
      <c r="E19" s="1881"/>
      <c r="F19" s="792"/>
      <c r="G19" s="792"/>
      <c r="H19" s="792"/>
      <c r="I19" s="1047"/>
      <c r="J19" s="1883"/>
    </row>
    <row r="20" spans="1:10" ht="30.75" customHeight="1">
      <c r="A20" s="1793" t="s">
        <v>562</v>
      </c>
      <c r="B20" s="1882">
        <v>1</v>
      </c>
      <c r="C20" s="1882"/>
      <c r="D20" s="1882">
        <v>51</v>
      </c>
      <c r="E20" s="1882"/>
      <c r="F20" s="796">
        <v>6900</v>
      </c>
      <c r="G20" s="796"/>
      <c r="H20" s="796">
        <v>181</v>
      </c>
      <c r="I20" s="1058"/>
      <c r="J20" s="1883"/>
    </row>
    <row r="21" spans="9:10" ht="25.5" customHeight="1">
      <c r="I21" s="1884"/>
      <c r="J21" s="1883"/>
    </row>
  </sheetData>
  <sheetProtection/>
  <mergeCells count="7">
    <mergeCell ref="A1:I1"/>
    <mergeCell ref="A2:I2"/>
    <mergeCell ref="B3:C3"/>
    <mergeCell ref="D3:E3"/>
    <mergeCell ref="F3:G3"/>
    <mergeCell ref="H3:I3"/>
    <mergeCell ref="A3:A4"/>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tabColor indexed="41"/>
  </sheetPr>
  <dimension ref="A1:S19"/>
  <sheetViews>
    <sheetView workbookViewId="0" topLeftCell="B1">
      <selection activeCell="T12" sqref="T12"/>
    </sheetView>
  </sheetViews>
  <sheetFormatPr defaultColWidth="9.00390625" defaultRowHeight="14.25"/>
  <cols>
    <col min="1" max="1" width="12.375" style="102" customWidth="1"/>
    <col min="2" max="15" width="9.125" style="102" customWidth="1"/>
    <col min="16" max="16" width="9.00390625" style="102" customWidth="1"/>
    <col min="17" max="17" width="9.375" style="102" bestFit="1" customWidth="1"/>
    <col min="18" max="16384" width="9.00390625" style="102" customWidth="1"/>
  </cols>
  <sheetData>
    <row r="1" spans="1:19" ht="24.75" customHeight="1">
      <c r="A1" s="250" t="s">
        <v>131</v>
      </c>
      <c r="B1" s="250"/>
      <c r="C1" s="250"/>
      <c r="D1" s="250"/>
      <c r="E1" s="250"/>
      <c r="F1" s="250"/>
      <c r="G1" s="250"/>
      <c r="H1" s="250"/>
      <c r="I1" s="250"/>
      <c r="J1" s="250"/>
      <c r="K1" s="250"/>
      <c r="L1" s="250"/>
      <c r="M1" s="250"/>
      <c r="N1" s="250"/>
      <c r="O1" s="250"/>
      <c r="P1" s="250"/>
      <c r="Q1" s="250"/>
      <c r="R1" s="250"/>
      <c r="S1" s="250"/>
    </row>
    <row r="2" spans="2:19" ht="20.25" customHeight="1">
      <c r="B2" s="1885"/>
      <c r="C2" s="1885"/>
      <c r="D2" s="1885"/>
      <c r="E2" s="1885"/>
      <c r="F2" s="1885"/>
      <c r="G2" s="1885"/>
      <c r="H2" s="1885"/>
      <c r="I2" s="1885"/>
      <c r="J2" s="1885"/>
      <c r="K2" s="1885"/>
      <c r="L2" s="1885"/>
      <c r="M2" s="1885"/>
      <c r="R2" s="788" t="s">
        <v>1221</v>
      </c>
      <c r="S2" s="788"/>
    </row>
    <row r="3" spans="1:19" ht="20.25" customHeight="1">
      <c r="A3" s="302" t="s">
        <v>564</v>
      </c>
      <c r="B3" s="631" t="s">
        <v>286</v>
      </c>
      <c r="C3" s="313"/>
      <c r="D3" s="631" t="s">
        <v>287</v>
      </c>
      <c r="E3" s="1886"/>
      <c r="F3" s="631" t="s">
        <v>288</v>
      </c>
      <c r="G3" s="1886"/>
      <c r="H3" s="631" t="s">
        <v>289</v>
      </c>
      <c r="I3" s="1886"/>
      <c r="J3" s="631" t="s">
        <v>290</v>
      </c>
      <c r="K3" s="1886"/>
      <c r="L3" s="1887" t="s">
        <v>291</v>
      </c>
      <c r="M3" s="1888"/>
      <c r="N3" s="1887" t="s">
        <v>292</v>
      </c>
      <c r="O3" s="1888"/>
      <c r="P3" s="1887" t="s">
        <v>293</v>
      </c>
      <c r="Q3" s="1888"/>
      <c r="R3" s="1887" t="s">
        <v>294</v>
      </c>
      <c r="S3" s="1888"/>
    </row>
    <row r="4" spans="1:19" ht="20.25" customHeight="1">
      <c r="A4" s="342"/>
      <c r="B4" s="1022" t="s">
        <v>1222</v>
      </c>
      <c r="C4" s="1022" t="s">
        <v>1223</v>
      </c>
      <c r="D4" s="1022" t="s">
        <v>1222</v>
      </c>
      <c r="E4" s="1022" t="s">
        <v>1223</v>
      </c>
      <c r="F4" s="1022" t="s">
        <v>1222</v>
      </c>
      <c r="G4" s="1022" t="s">
        <v>1223</v>
      </c>
      <c r="H4" s="1022" t="s">
        <v>1222</v>
      </c>
      <c r="I4" s="1022" t="s">
        <v>1223</v>
      </c>
      <c r="J4" s="1022" t="s">
        <v>1222</v>
      </c>
      <c r="K4" s="1022" t="s">
        <v>1223</v>
      </c>
      <c r="L4" s="1022" t="s">
        <v>1222</v>
      </c>
      <c r="M4" s="1034" t="s">
        <v>1223</v>
      </c>
      <c r="N4" s="1022" t="s">
        <v>1222</v>
      </c>
      <c r="O4" s="1034" t="s">
        <v>1223</v>
      </c>
      <c r="P4" s="1022" t="s">
        <v>1222</v>
      </c>
      <c r="Q4" s="1034" t="s">
        <v>1223</v>
      </c>
      <c r="R4" s="1022" t="s">
        <v>1222</v>
      </c>
      <c r="S4" s="1034" t="s">
        <v>1223</v>
      </c>
    </row>
    <row r="5" spans="1:19" ht="20.25" customHeight="1">
      <c r="A5" s="1122" t="s">
        <v>468</v>
      </c>
      <c r="B5" s="1079">
        <v>12348</v>
      </c>
      <c r="C5" s="789">
        <v>2187359</v>
      </c>
      <c r="D5" s="789">
        <v>13174.5</v>
      </c>
      <c r="E5" s="789">
        <v>2130311</v>
      </c>
      <c r="F5" s="789">
        <v>13807.4</v>
      </c>
      <c r="G5" s="789">
        <v>2148578</v>
      </c>
      <c r="H5" s="789">
        <v>14450.1</v>
      </c>
      <c r="I5" s="789">
        <v>2193056</v>
      </c>
      <c r="J5" s="789">
        <v>14917</v>
      </c>
      <c r="K5" s="789">
        <v>2175180</v>
      </c>
      <c r="L5" s="1079">
        <v>17146.4</v>
      </c>
      <c r="M5" s="1100">
        <v>2460771</v>
      </c>
      <c r="N5" s="1100">
        <v>19142.4</v>
      </c>
      <c r="O5" s="1100">
        <v>2467082</v>
      </c>
      <c r="P5" s="1100">
        <v>21072.6</v>
      </c>
      <c r="Q5" s="1100">
        <v>2716473</v>
      </c>
      <c r="R5" s="1100">
        <v>18711.5</v>
      </c>
      <c r="S5" s="1100">
        <v>2400990</v>
      </c>
    </row>
    <row r="6" spans="1:19" ht="20.25" customHeight="1">
      <c r="A6" s="1122" t="s">
        <v>549</v>
      </c>
      <c r="B6" s="792">
        <v>2629</v>
      </c>
      <c r="C6" s="792">
        <v>366800</v>
      </c>
      <c r="D6" s="792">
        <v>2807</v>
      </c>
      <c r="E6" s="792">
        <v>376000</v>
      </c>
      <c r="F6" s="792">
        <v>2665</v>
      </c>
      <c r="G6" s="792">
        <v>392350</v>
      </c>
      <c r="H6" s="792">
        <v>2770</v>
      </c>
      <c r="I6" s="792">
        <v>411130</v>
      </c>
      <c r="J6" s="792">
        <v>2883</v>
      </c>
      <c r="K6" s="792">
        <v>426500</v>
      </c>
      <c r="L6" s="792">
        <v>2746</v>
      </c>
      <c r="M6" s="793">
        <v>414000</v>
      </c>
      <c r="N6" s="793">
        <v>2986.8</v>
      </c>
      <c r="O6" s="793">
        <v>427150</v>
      </c>
      <c r="P6" s="793">
        <v>2608.5</v>
      </c>
      <c r="Q6" s="793">
        <v>399000</v>
      </c>
      <c r="R6" s="793">
        <v>2347.5</v>
      </c>
      <c r="S6" s="793">
        <v>363250</v>
      </c>
    </row>
    <row r="7" spans="1:19" ht="20.25" customHeight="1">
      <c r="A7" s="1122" t="s">
        <v>550</v>
      </c>
      <c r="B7" s="792">
        <v>1196.8</v>
      </c>
      <c r="C7" s="792">
        <v>180556</v>
      </c>
      <c r="D7" s="792">
        <v>1148.4</v>
      </c>
      <c r="E7" s="792">
        <v>146481</v>
      </c>
      <c r="F7" s="792">
        <v>1320.1</v>
      </c>
      <c r="G7" s="792">
        <v>168627</v>
      </c>
      <c r="H7" s="792">
        <v>1339.7</v>
      </c>
      <c r="I7" s="792">
        <v>152075</v>
      </c>
      <c r="J7" s="792">
        <v>1341.8</v>
      </c>
      <c r="K7" s="792">
        <v>145290</v>
      </c>
      <c r="L7" s="792">
        <v>1710.8</v>
      </c>
      <c r="M7" s="793">
        <v>157371</v>
      </c>
      <c r="N7" s="793">
        <v>1650.2</v>
      </c>
      <c r="O7" s="793">
        <v>140149</v>
      </c>
      <c r="P7" s="793">
        <v>1781.4</v>
      </c>
      <c r="Q7" s="793">
        <v>137475</v>
      </c>
      <c r="R7" s="793">
        <v>1613.6999999999998</v>
      </c>
      <c r="S7" s="793">
        <v>115347</v>
      </c>
    </row>
    <row r="8" spans="1:19" ht="20.25" customHeight="1">
      <c r="A8" s="1122" t="s">
        <v>551</v>
      </c>
      <c r="B8" s="792"/>
      <c r="C8" s="792"/>
      <c r="D8" s="792"/>
      <c r="E8" s="792"/>
      <c r="F8" s="792"/>
      <c r="G8" s="792"/>
      <c r="H8" s="792"/>
      <c r="I8" s="792"/>
      <c r="J8" s="792"/>
      <c r="K8" s="792"/>
      <c r="L8" s="792"/>
      <c r="M8" s="793"/>
      <c r="N8" s="793"/>
      <c r="O8" s="793"/>
      <c r="P8" s="793"/>
      <c r="Q8" s="793"/>
      <c r="R8" s="793"/>
      <c r="S8" s="793"/>
    </row>
    <row r="9" spans="1:19" ht="20.25" customHeight="1">
      <c r="A9" s="1122" t="s">
        <v>552</v>
      </c>
      <c r="B9" s="792"/>
      <c r="C9" s="792"/>
      <c r="D9" s="792"/>
      <c r="E9" s="792"/>
      <c r="F9" s="792"/>
      <c r="G9" s="792"/>
      <c r="H9" s="792"/>
      <c r="I9" s="792"/>
      <c r="J9" s="792"/>
      <c r="K9" s="792"/>
      <c r="L9" s="792"/>
      <c r="M9" s="793"/>
      <c r="N9" s="793"/>
      <c r="O9" s="793"/>
      <c r="P9" s="793"/>
      <c r="Q9" s="793"/>
      <c r="R9" s="793"/>
      <c r="S9" s="793"/>
    </row>
    <row r="10" spans="1:19" ht="20.25" customHeight="1">
      <c r="A10" s="1122" t="s">
        <v>553</v>
      </c>
      <c r="B10" s="792"/>
      <c r="C10" s="792"/>
      <c r="D10" s="792"/>
      <c r="E10" s="792"/>
      <c r="F10" s="792"/>
      <c r="G10" s="792"/>
      <c r="H10" s="792"/>
      <c r="I10" s="792"/>
      <c r="J10" s="792"/>
      <c r="K10" s="792"/>
      <c r="L10" s="792"/>
      <c r="M10" s="793"/>
      <c r="N10" s="793"/>
      <c r="O10" s="793"/>
      <c r="P10" s="793"/>
      <c r="Q10" s="793"/>
      <c r="R10" s="793"/>
      <c r="S10" s="793"/>
    </row>
    <row r="11" spans="1:19" ht="20.25" customHeight="1">
      <c r="A11" s="1122" t="s">
        <v>554</v>
      </c>
      <c r="B11" s="792">
        <v>1518.1</v>
      </c>
      <c r="C11" s="792">
        <v>470060</v>
      </c>
      <c r="D11" s="792">
        <v>1862.7</v>
      </c>
      <c r="E11" s="792">
        <v>452400</v>
      </c>
      <c r="F11" s="792">
        <v>1874.3</v>
      </c>
      <c r="G11" s="792">
        <v>384150</v>
      </c>
      <c r="H11" s="792">
        <v>1995.1</v>
      </c>
      <c r="I11" s="792">
        <v>398340</v>
      </c>
      <c r="J11" s="792">
        <v>1859.8</v>
      </c>
      <c r="K11" s="792">
        <v>342225</v>
      </c>
      <c r="L11" s="792">
        <v>1688.8</v>
      </c>
      <c r="M11" s="793">
        <v>372130</v>
      </c>
      <c r="N11" s="793">
        <v>2564.1</v>
      </c>
      <c r="O11" s="793">
        <v>331374</v>
      </c>
      <c r="P11" s="793">
        <v>2569.5</v>
      </c>
      <c r="Q11" s="793">
        <v>363770</v>
      </c>
      <c r="R11" s="793">
        <v>2928.9</v>
      </c>
      <c r="S11" s="793">
        <v>356400</v>
      </c>
    </row>
    <row r="12" spans="1:19" ht="20.25" customHeight="1">
      <c r="A12" s="1122" t="s">
        <v>555</v>
      </c>
      <c r="B12" s="792">
        <v>4111.4</v>
      </c>
      <c r="C12" s="792">
        <v>718021</v>
      </c>
      <c r="D12" s="792">
        <v>4193.6</v>
      </c>
      <c r="E12" s="792">
        <v>680370</v>
      </c>
      <c r="F12" s="792">
        <v>4289.1</v>
      </c>
      <c r="G12" s="792">
        <v>691000</v>
      </c>
      <c r="H12" s="792">
        <v>4462.6</v>
      </c>
      <c r="I12" s="792">
        <v>704100</v>
      </c>
      <c r="J12" s="792">
        <v>4011.9</v>
      </c>
      <c r="K12" s="792">
        <v>659370</v>
      </c>
      <c r="L12" s="792">
        <v>4260.2</v>
      </c>
      <c r="M12" s="793">
        <v>689660</v>
      </c>
      <c r="N12" s="793">
        <v>4614.5</v>
      </c>
      <c r="O12" s="793">
        <v>610900</v>
      </c>
      <c r="P12" s="793">
        <v>5972.1</v>
      </c>
      <c r="Q12" s="793">
        <v>720269</v>
      </c>
      <c r="R12" s="793">
        <v>3536.8000000000006</v>
      </c>
      <c r="S12" s="793">
        <v>459180</v>
      </c>
    </row>
    <row r="13" spans="1:19" ht="20.25" customHeight="1">
      <c r="A13" s="1122" t="s">
        <v>556</v>
      </c>
      <c r="B13" s="792">
        <v>122.6</v>
      </c>
      <c r="C13" s="792">
        <v>23050</v>
      </c>
      <c r="D13" s="792">
        <v>56.6</v>
      </c>
      <c r="E13" s="792">
        <v>12570</v>
      </c>
      <c r="F13" s="792">
        <v>84.6</v>
      </c>
      <c r="G13" s="792">
        <v>14058</v>
      </c>
      <c r="H13" s="792">
        <v>92</v>
      </c>
      <c r="I13" s="792">
        <v>13400</v>
      </c>
      <c r="J13" s="792">
        <v>137.5</v>
      </c>
      <c r="K13" s="792">
        <v>25200</v>
      </c>
      <c r="L13" s="792">
        <v>179</v>
      </c>
      <c r="M13" s="793">
        <v>22000</v>
      </c>
      <c r="N13" s="793">
        <v>315</v>
      </c>
      <c r="O13" s="793">
        <v>52150</v>
      </c>
      <c r="P13" s="793">
        <v>303.8</v>
      </c>
      <c r="Q13" s="793">
        <v>35210</v>
      </c>
      <c r="R13" s="793">
        <v>468.8</v>
      </c>
      <c r="S13" s="793">
        <v>45640</v>
      </c>
    </row>
    <row r="14" spans="1:19" ht="20.25" customHeight="1">
      <c r="A14" s="1122" t="s">
        <v>557</v>
      </c>
      <c r="B14" s="792">
        <v>792.4</v>
      </c>
      <c r="C14" s="792">
        <v>171262</v>
      </c>
      <c r="D14" s="792">
        <v>872</v>
      </c>
      <c r="E14" s="792">
        <v>152724</v>
      </c>
      <c r="F14" s="792">
        <v>938.1</v>
      </c>
      <c r="G14" s="792">
        <v>159894</v>
      </c>
      <c r="H14" s="792">
        <v>944.9</v>
      </c>
      <c r="I14" s="792">
        <v>160510</v>
      </c>
      <c r="J14" s="792">
        <v>992.5</v>
      </c>
      <c r="K14" s="792">
        <v>159338</v>
      </c>
      <c r="L14" s="792">
        <v>1388.3</v>
      </c>
      <c r="M14" s="793">
        <v>196050</v>
      </c>
      <c r="N14" s="793">
        <v>1266.9</v>
      </c>
      <c r="O14" s="793">
        <v>187000</v>
      </c>
      <c r="P14" s="793">
        <v>1301.8</v>
      </c>
      <c r="Q14" s="793">
        <v>187000</v>
      </c>
      <c r="R14" s="793">
        <v>1591.4</v>
      </c>
      <c r="S14" s="793">
        <v>201038</v>
      </c>
    </row>
    <row r="15" spans="1:19" ht="20.25" customHeight="1">
      <c r="A15" s="1122" t="s">
        <v>558</v>
      </c>
      <c r="B15" s="792">
        <v>897.6</v>
      </c>
      <c r="C15" s="792">
        <v>142400</v>
      </c>
      <c r="D15" s="792">
        <v>971.5</v>
      </c>
      <c r="E15" s="792">
        <v>155600</v>
      </c>
      <c r="F15" s="792">
        <v>1041</v>
      </c>
      <c r="G15" s="792">
        <v>158600</v>
      </c>
      <c r="H15" s="792">
        <v>1077</v>
      </c>
      <c r="I15" s="792">
        <v>159300</v>
      </c>
      <c r="J15" s="792">
        <v>1198</v>
      </c>
      <c r="K15" s="792">
        <v>173400</v>
      </c>
      <c r="L15" s="792">
        <v>1991.4</v>
      </c>
      <c r="M15" s="793">
        <v>326500</v>
      </c>
      <c r="N15" s="793">
        <v>2440.6</v>
      </c>
      <c r="O15" s="793">
        <v>432226</v>
      </c>
      <c r="P15" s="793">
        <v>3415.5</v>
      </c>
      <c r="Q15" s="793">
        <v>590241</v>
      </c>
      <c r="R15" s="793">
        <v>3424.4</v>
      </c>
      <c r="S15" s="793">
        <v>602080</v>
      </c>
    </row>
    <row r="16" spans="1:19" ht="20.25" customHeight="1">
      <c r="A16" s="1122" t="s">
        <v>559</v>
      </c>
      <c r="B16" s="792">
        <v>601.5</v>
      </c>
      <c r="C16" s="792">
        <v>84887</v>
      </c>
      <c r="D16" s="792">
        <v>602.2</v>
      </c>
      <c r="E16" s="792">
        <v>93080</v>
      </c>
      <c r="F16" s="792">
        <v>721.4</v>
      </c>
      <c r="G16" s="792">
        <v>97308</v>
      </c>
      <c r="H16" s="792">
        <v>879.2</v>
      </c>
      <c r="I16" s="792">
        <v>103875</v>
      </c>
      <c r="J16" s="792">
        <v>1175.9</v>
      </c>
      <c r="K16" s="792">
        <v>120836</v>
      </c>
      <c r="L16" s="792">
        <v>1298.3</v>
      </c>
      <c r="M16" s="793">
        <v>128280</v>
      </c>
      <c r="N16" s="793">
        <v>1391.5</v>
      </c>
      <c r="O16" s="793">
        <v>118542</v>
      </c>
      <c r="P16" s="793">
        <v>1203.2</v>
      </c>
      <c r="Q16" s="793">
        <v>104047</v>
      </c>
      <c r="R16" s="793">
        <v>912.9</v>
      </c>
      <c r="S16" s="793">
        <v>78295</v>
      </c>
    </row>
    <row r="17" spans="1:19" ht="20.25" customHeight="1">
      <c r="A17" s="1122" t="s">
        <v>560</v>
      </c>
      <c r="B17" s="792">
        <v>109.9</v>
      </c>
      <c r="C17" s="792">
        <v>2560</v>
      </c>
      <c r="D17" s="792">
        <v>130</v>
      </c>
      <c r="E17" s="792">
        <v>4136</v>
      </c>
      <c r="F17" s="792">
        <v>278.3</v>
      </c>
      <c r="G17" s="792">
        <v>18091</v>
      </c>
      <c r="H17" s="792">
        <v>279.6</v>
      </c>
      <c r="I17" s="792">
        <v>22439</v>
      </c>
      <c r="J17" s="792">
        <v>308.4</v>
      </c>
      <c r="K17" s="792">
        <v>24171</v>
      </c>
      <c r="L17" s="792">
        <v>344.9</v>
      </c>
      <c r="M17" s="793">
        <v>47580</v>
      </c>
      <c r="N17" s="793">
        <v>195.7</v>
      </c>
      <c r="O17" s="793">
        <v>26421</v>
      </c>
      <c r="P17" s="793">
        <v>214.7</v>
      </c>
      <c r="Q17" s="793">
        <v>36970</v>
      </c>
      <c r="R17" s="793">
        <v>164.8</v>
      </c>
      <c r="S17" s="793">
        <v>32734</v>
      </c>
    </row>
    <row r="18" spans="1:19" ht="20.25" customHeight="1">
      <c r="A18" s="1122" t="s">
        <v>561</v>
      </c>
      <c r="B18" s="792">
        <v>176.5</v>
      </c>
      <c r="C18" s="792">
        <v>12100</v>
      </c>
      <c r="D18" s="792">
        <v>195</v>
      </c>
      <c r="E18" s="792">
        <v>13900</v>
      </c>
      <c r="F18" s="792">
        <v>220</v>
      </c>
      <c r="G18" s="792">
        <v>16600</v>
      </c>
      <c r="H18" s="792">
        <v>200</v>
      </c>
      <c r="I18" s="792">
        <v>16887</v>
      </c>
      <c r="J18" s="792">
        <v>115</v>
      </c>
      <c r="K18" s="792">
        <v>9600</v>
      </c>
      <c r="L18" s="792">
        <v>221.7</v>
      </c>
      <c r="M18" s="793">
        <v>19600</v>
      </c>
      <c r="N18" s="793">
        <v>236.9</v>
      </c>
      <c r="O18" s="793">
        <v>19970</v>
      </c>
      <c r="P18" s="793">
        <v>167.6</v>
      </c>
      <c r="Q18" s="793">
        <v>18631</v>
      </c>
      <c r="R18" s="793">
        <v>88.6</v>
      </c>
      <c r="S18" s="793">
        <v>12196</v>
      </c>
    </row>
    <row r="19" spans="1:19" ht="20.25" customHeight="1">
      <c r="A19" s="1123" t="s">
        <v>562</v>
      </c>
      <c r="B19" s="796">
        <v>192.2</v>
      </c>
      <c r="C19" s="796">
        <v>15663</v>
      </c>
      <c r="D19" s="796">
        <v>335.5</v>
      </c>
      <c r="E19" s="796">
        <v>43050</v>
      </c>
      <c r="F19" s="796">
        <v>375.5</v>
      </c>
      <c r="G19" s="796">
        <v>47900</v>
      </c>
      <c r="H19" s="796">
        <v>410</v>
      </c>
      <c r="I19" s="796">
        <v>51000</v>
      </c>
      <c r="J19" s="796">
        <v>893.2</v>
      </c>
      <c r="K19" s="796">
        <v>89250</v>
      </c>
      <c r="L19" s="796">
        <v>1317</v>
      </c>
      <c r="M19" s="797">
        <v>87600</v>
      </c>
      <c r="N19" s="797">
        <v>1480.2</v>
      </c>
      <c r="O19" s="797">
        <v>121200</v>
      </c>
      <c r="P19" s="797">
        <v>1534.5</v>
      </c>
      <c r="Q19" s="797">
        <v>123860</v>
      </c>
      <c r="R19" s="797">
        <v>1633.7</v>
      </c>
      <c r="S19" s="797">
        <v>134830</v>
      </c>
    </row>
  </sheetData>
  <sheetProtection/>
  <mergeCells count="12">
    <mergeCell ref="A1:S1"/>
    <mergeCell ref="R2:S2"/>
    <mergeCell ref="B3:C3"/>
    <mergeCell ref="D3:E3"/>
    <mergeCell ref="F3:G3"/>
    <mergeCell ref="H3:I3"/>
    <mergeCell ref="J3:K3"/>
    <mergeCell ref="L3:M3"/>
    <mergeCell ref="N3:O3"/>
    <mergeCell ref="P3:Q3"/>
    <mergeCell ref="R3:S3"/>
    <mergeCell ref="A3:A4"/>
  </mergeCells>
  <printOptions/>
  <pageMargins left="0.75" right="0.75" top="1" bottom="1" header="0.5" footer="0.5"/>
  <pageSetup horizontalDpi="600" verticalDpi="600" orientation="landscape" paperSize="9" scale="87"/>
</worksheet>
</file>

<file path=xl/worksheets/sheet46.xml><?xml version="1.0" encoding="utf-8"?>
<worksheet xmlns="http://schemas.openxmlformats.org/spreadsheetml/2006/main" xmlns:r="http://schemas.openxmlformats.org/officeDocument/2006/relationships">
  <sheetPr>
    <tabColor indexed="41"/>
  </sheetPr>
  <dimension ref="A1:J20"/>
  <sheetViews>
    <sheetView workbookViewId="0" topLeftCell="A1">
      <selection activeCell="K13" sqref="K13"/>
    </sheetView>
  </sheetViews>
  <sheetFormatPr defaultColWidth="13.625" defaultRowHeight="25.5" customHeight="1"/>
  <cols>
    <col min="1" max="1" width="12.50390625" style="1874" customWidth="1"/>
    <col min="2" max="9" width="9.25390625" style="1874" customWidth="1"/>
    <col min="10" max="10" width="13.625" style="1875" customWidth="1"/>
    <col min="11" max="16384" width="13.625" style="1874" customWidth="1"/>
  </cols>
  <sheetData>
    <row r="1" spans="1:9" ht="30" customHeight="1">
      <c r="A1" s="6" t="s">
        <v>132</v>
      </c>
      <c r="B1" s="6"/>
      <c r="C1" s="6"/>
      <c r="D1" s="6"/>
      <c r="E1" s="6"/>
      <c r="F1" s="6"/>
      <c r="G1" s="6"/>
      <c r="H1" s="6"/>
      <c r="I1" s="6"/>
    </row>
    <row r="2" spans="1:9" ht="17.25" customHeight="1">
      <c r="A2" s="1876"/>
      <c r="B2" s="1876"/>
      <c r="C2" s="1876"/>
      <c r="D2" s="1876"/>
      <c r="E2" s="1876"/>
      <c r="F2" s="1876"/>
      <c r="G2" s="1876"/>
      <c r="H2" s="1876"/>
      <c r="I2" s="1876"/>
    </row>
    <row r="3" spans="1:9" ht="25.5" customHeight="1">
      <c r="A3" s="1846" t="s">
        <v>564</v>
      </c>
      <c r="B3" s="1877" t="s">
        <v>1228</v>
      </c>
      <c r="C3" s="1878"/>
      <c r="D3" s="1877" t="s">
        <v>1225</v>
      </c>
      <c r="E3" s="1878"/>
      <c r="F3" s="1877" t="s">
        <v>1229</v>
      </c>
      <c r="G3" s="1879"/>
      <c r="H3" s="1877" t="s">
        <v>1227</v>
      </c>
      <c r="I3" s="1879"/>
    </row>
    <row r="4" spans="1:10" ht="25.5" customHeight="1">
      <c r="A4" s="1847"/>
      <c r="B4" s="1022" t="s">
        <v>294</v>
      </c>
      <c r="C4" s="1022" t="s">
        <v>293</v>
      </c>
      <c r="D4" s="1022" t="s">
        <v>294</v>
      </c>
      <c r="E4" s="1022" t="s">
        <v>293</v>
      </c>
      <c r="F4" s="1022" t="s">
        <v>294</v>
      </c>
      <c r="G4" s="1022" t="s">
        <v>293</v>
      </c>
      <c r="H4" s="1022" t="s">
        <v>294</v>
      </c>
      <c r="I4" s="1034" t="s">
        <v>293</v>
      </c>
      <c r="J4" s="1883"/>
    </row>
    <row r="5" spans="1:10" ht="30.75" customHeight="1">
      <c r="A5" s="1789" t="s">
        <v>468</v>
      </c>
      <c r="B5" s="1880">
        <v>1411</v>
      </c>
      <c r="C5" s="1880">
        <v>1495</v>
      </c>
      <c r="D5" s="1880">
        <v>5199.700000000001</v>
      </c>
      <c r="E5" s="1880">
        <v>5653.8</v>
      </c>
      <c r="F5" s="1079">
        <v>2400990</v>
      </c>
      <c r="G5" s="1079">
        <v>2716473</v>
      </c>
      <c r="H5" s="1079">
        <v>18711.5</v>
      </c>
      <c r="I5" s="1100">
        <v>21072.6</v>
      </c>
      <c r="J5" s="1883"/>
    </row>
    <row r="6" spans="1:10" ht="30.75" customHeight="1">
      <c r="A6" s="1791" t="s">
        <v>565</v>
      </c>
      <c r="B6" s="1881">
        <v>91</v>
      </c>
      <c r="C6" s="1881">
        <v>100</v>
      </c>
      <c r="D6" s="1881">
        <v>464.29999999999995</v>
      </c>
      <c r="E6" s="1881">
        <v>470.4</v>
      </c>
      <c r="F6" s="792">
        <v>363250</v>
      </c>
      <c r="G6" s="792">
        <v>399000</v>
      </c>
      <c r="H6" s="792">
        <v>2347.5</v>
      </c>
      <c r="I6" s="793">
        <v>2608.5</v>
      </c>
      <c r="J6" s="1883"/>
    </row>
    <row r="7" spans="1:10" ht="30.75" customHeight="1">
      <c r="A7" s="1791" t="s">
        <v>566</v>
      </c>
      <c r="B7" s="1881">
        <v>138</v>
      </c>
      <c r="C7" s="1881">
        <v>139</v>
      </c>
      <c r="D7" s="1881">
        <v>511.00000000000006</v>
      </c>
      <c r="E7" s="1881">
        <v>485.7</v>
      </c>
      <c r="F7" s="792">
        <v>115347</v>
      </c>
      <c r="G7" s="792">
        <v>137475</v>
      </c>
      <c r="H7" s="792">
        <v>1613.6999999999998</v>
      </c>
      <c r="I7" s="793">
        <v>1781.4</v>
      </c>
      <c r="J7" s="1883"/>
    </row>
    <row r="8" spans="1:10" ht="30.75" customHeight="1">
      <c r="A8" s="1791" t="s">
        <v>567</v>
      </c>
      <c r="B8" s="1881"/>
      <c r="C8" s="1881"/>
      <c r="D8" s="1881"/>
      <c r="E8" s="1881"/>
      <c r="F8" s="792"/>
      <c r="G8" s="792"/>
      <c r="H8" s="792"/>
      <c r="I8" s="793"/>
      <c r="J8" s="1883"/>
    </row>
    <row r="9" spans="1:10" ht="30.75" customHeight="1">
      <c r="A9" s="1791" t="s">
        <v>568</v>
      </c>
      <c r="B9" s="1881"/>
      <c r="C9" s="1881"/>
      <c r="D9" s="1881"/>
      <c r="E9" s="1881"/>
      <c r="F9" s="792"/>
      <c r="G9" s="792"/>
      <c r="H9" s="792"/>
      <c r="I9" s="793"/>
      <c r="J9" s="1883"/>
    </row>
    <row r="10" spans="1:10" ht="30.75" customHeight="1">
      <c r="A10" s="1791" t="s">
        <v>569</v>
      </c>
      <c r="B10" s="1881"/>
      <c r="C10" s="1881"/>
      <c r="D10" s="1881"/>
      <c r="E10" s="1881"/>
      <c r="F10" s="792"/>
      <c r="G10" s="792"/>
      <c r="H10" s="792"/>
      <c r="I10" s="793"/>
      <c r="J10" s="1883"/>
    </row>
    <row r="11" spans="1:10" ht="30.75" customHeight="1">
      <c r="A11" s="1791" t="s">
        <v>570</v>
      </c>
      <c r="B11" s="1881">
        <v>55</v>
      </c>
      <c r="C11" s="1881">
        <v>55</v>
      </c>
      <c r="D11" s="1881">
        <v>516.3</v>
      </c>
      <c r="E11" s="1881">
        <v>591.2</v>
      </c>
      <c r="F11" s="792">
        <v>356400</v>
      </c>
      <c r="G11" s="792">
        <v>363770</v>
      </c>
      <c r="H11" s="792">
        <v>2928.9</v>
      </c>
      <c r="I11" s="793">
        <v>2569.5</v>
      </c>
      <c r="J11" s="1883"/>
    </row>
    <row r="12" spans="1:10" ht="30.75" customHeight="1">
      <c r="A12" s="1791" t="s">
        <v>571</v>
      </c>
      <c r="B12" s="1881">
        <v>277</v>
      </c>
      <c r="C12" s="1881">
        <v>311</v>
      </c>
      <c r="D12" s="1881">
        <v>1338.5999999999997</v>
      </c>
      <c r="E12" s="1881">
        <v>1708.3</v>
      </c>
      <c r="F12" s="792">
        <v>459180</v>
      </c>
      <c r="G12" s="792">
        <v>720269</v>
      </c>
      <c r="H12" s="792">
        <v>3536.8000000000006</v>
      </c>
      <c r="I12" s="793">
        <v>5972.1</v>
      </c>
      <c r="J12" s="1883"/>
    </row>
    <row r="13" spans="1:10" ht="30.75" customHeight="1">
      <c r="A13" s="1791" t="s">
        <v>572</v>
      </c>
      <c r="B13" s="1881">
        <v>72</v>
      </c>
      <c r="C13" s="1881">
        <v>74</v>
      </c>
      <c r="D13" s="1881">
        <v>189</v>
      </c>
      <c r="E13" s="1881">
        <v>100.5</v>
      </c>
      <c r="F13" s="792">
        <v>45640</v>
      </c>
      <c r="G13" s="792">
        <v>35210</v>
      </c>
      <c r="H13" s="792">
        <v>468.8</v>
      </c>
      <c r="I13" s="793">
        <v>303.8</v>
      </c>
      <c r="J13" s="1883"/>
    </row>
    <row r="14" spans="1:10" ht="30.75" customHeight="1">
      <c r="A14" s="1791" t="s">
        <v>573</v>
      </c>
      <c r="B14" s="1881">
        <v>153</v>
      </c>
      <c r="C14" s="1881">
        <v>174</v>
      </c>
      <c r="D14" s="1881">
        <v>439.19999999999993</v>
      </c>
      <c r="E14" s="1881">
        <v>445.4</v>
      </c>
      <c r="F14" s="792">
        <v>201038</v>
      </c>
      <c r="G14" s="792">
        <v>187000</v>
      </c>
      <c r="H14" s="792">
        <v>1591.4</v>
      </c>
      <c r="I14" s="793">
        <v>1301.8</v>
      </c>
      <c r="J14" s="1883"/>
    </row>
    <row r="15" spans="1:10" ht="30.75" customHeight="1">
      <c r="A15" s="1791" t="s">
        <v>574</v>
      </c>
      <c r="B15" s="1881">
        <v>132</v>
      </c>
      <c r="C15" s="1881">
        <v>134</v>
      </c>
      <c r="D15" s="1881">
        <v>1125.9999999999998</v>
      </c>
      <c r="E15" s="1881">
        <v>1153.2</v>
      </c>
      <c r="F15" s="792">
        <v>602080</v>
      </c>
      <c r="G15" s="792">
        <v>590241</v>
      </c>
      <c r="H15" s="792">
        <v>3424.4</v>
      </c>
      <c r="I15" s="793">
        <v>3415.5</v>
      </c>
      <c r="J15" s="1883"/>
    </row>
    <row r="16" spans="1:10" ht="30.75" customHeight="1">
      <c r="A16" s="1791" t="s">
        <v>575</v>
      </c>
      <c r="B16" s="1881">
        <v>209</v>
      </c>
      <c r="C16" s="1881">
        <v>222</v>
      </c>
      <c r="D16" s="1881">
        <v>322.0999999999999</v>
      </c>
      <c r="E16" s="1881">
        <v>374.8</v>
      </c>
      <c r="F16" s="792">
        <v>78295</v>
      </c>
      <c r="G16" s="792">
        <v>104047</v>
      </c>
      <c r="H16" s="792">
        <v>912.9</v>
      </c>
      <c r="I16" s="793">
        <v>1203.2</v>
      </c>
      <c r="J16" s="1883"/>
    </row>
    <row r="17" spans="1:10" ht="30.75" customHeight="1">
      <c r="A17" s="1791" t="s">
        <v>576</v>
      </c>
      <c r="B17" s="1881">
        <v>33</v>
      </c>
      <c r="C17" s="1881">
        <v>33</v>
      </c>
      <c r="D17" s="1881">
        <v>69.1</v>
      </c>
      <c r="E17" s="1881">
        <v>87</v>
      </c>
      <c r="F17" s="792">
        <v>32734</v>
      </c>
      <c r="G17" s="792">
        <v>36970</v>
      </c>
      <c r="H17" s="792">
        <v>164.8</v>
      </c>
      <c r="I17" s="793">
        <v>214.7</v>
      </c>
      <c r="J17" s="1883"/>
    </row>
    <row r="18" spans="1:10" ht="30.75" customHeight="1">
      <c r="A18" s="1791" t="s">
        <v>577</v>
      </c>
      <c r="B18" s="1881">
        <v>17</v>
      </c>
      <c r="C18" s="1881">
        <v>23</v>
      </c>
      <c r="D18" s="1881">
        <v>48</v>
      </c>
      <c r="E18" s="1881">
        <v>80.2</v>
      </c>
      <c r="F18" s="792">
        <v>12196</v>
      </c>
      <c r="G18" s="792">
        <v>18631</v>
      </c>
      <c r="H18" s="792">
        <v>88.6</v>
      </c>
      <c r="I18" s="793">
        <v>167.6</v>
      </c>
      <c r="J18" s="1883"/>
    </row>
    <row r="19" spans="1:10" ht="30.75" customHeight="1">
      <c r="A19" s="1793" t="s">
        <v>562</v>
      </c>
      <c r="B19" s="1882">
        <v>234</v>
      </c>
      <c r="C19" s="1882">
        <v>230</v>
      </c>
      <c r="D19" s="1882">
        <v>176.10000000000002</v>
      </c>
      <c r="E19" s="1882">
        <v>157.1</v>
      </c>
      <c r="F19" s="796">
        <v>134830</v>
      </c>
      <c r="G19" s="796">
        <v>123860</v>
      </c>
      <c r="H19" s="796">
        <v>1633.7</v>
      </c>
      <c r="I19" s="797">
        <v>1534.5</v>
      </c>
      <c r="J19" s="1883"/>
    </row>
    <row r="20" spans="9:10" ht="25.5" customHeight="1">
      <c r="I20" s="1884"/>
      <c r="J20" s="1883"/>
    </row>
  </sheetData>
  <sheetProtection/>
  <mergeCells count="7">
    <mergeCell ref="A1:I1"/>
    <mergeCell ref="A2:I2"/>
    <mergeCell ref="B3:C3"/>
    <mergeCell ref="D3:E3"/>
    <mergeCell ref="F3:G3"/>
    <mergeCell ref="H3:I3"/>
    <mergeCell ref="A3:A4"/>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tabColor indexed="41"/>
  </sheetPr>
  <dimension ref="A1:K20"/>
  <sheetViews>
    <sheetView workbookViewId="0" topLeftCell="A1">
      <selection activeCell="N17" sqref="N17"/>
    </sheetView>
  </sheetViews>
  <sheetFormatPr defaultColWidth="6.875" defaultRowHeight="14.25"/>
  <cols>
    <col min="1" max="1" width="21.25390625" style="1848" customWidth="1"/>
    <col min="2" max="3" width="9.25390625" style="102" customWidth="1"/>
    <col min="4" max="5" width="10.875" style="102" customWidth="1"/>
    <col min="6" max="7" width="9.25390625" style="102" customWidth="1"/>
    <col min="8" max="8" width="10.875" style="102" customWidth="1"/>
    <col min="9" max="9" width="11.125" style="101" customWidth="1"/>
    <col min="10" max="10" width="10.75390625" style="102" customWidth="1"/>
    <col min="11" max="16384" width="6.875" style="102" customWidth="1"/>
  </cols>
  <sheetData>
    <row r="1" spans="1:10" s="1848" customFormat="1" ht="29.25" customHeight="1">
      <c r="A1" s="1867" t="s">
        <v>133</v>
      </c>
      <c r="B1" s="1867"/>
      <c r="C1" s="1867"/>
      <c r="D1" s="1867"/>
      <c r="E1" s="1867"/>
      <c r="F1" s="1867"/>
      <c r="G1" s="1867"/>
      <c r="H1" s="1867"/>
      <c r="I1" s="1867"/>
      <c r="J1" s="1867"/>
    </row>
    <row r="2" spans="1:10" s="1848" customFormat="1" ht="22.5" customHeight="1">
      <c r="A2" s="1868"/>
      <c r="B2" s="1868"/>
      <c r="C2" s="1868"/>
      <c r="D2" s="1868"/>
      <c r="E2" s="1868"/>
      <c r="F2" s="1868"/>
      <c r="G2" s="1868"/>
      <c r="J2" s="1873" t="s">
        <v>1230</v>
      </c>
    </row>
    <row r="3" spans="1:10" s="1848" customFormat="1" ht="27.75" customHeight="1">
      <c r="A3" s="1849" t="s">
        <v>279</v>
      </c>
      <c r="B3" s="1869" t="s">
        <v>286</v>
      </c>
      <c r="C3" s="1869" t="s">
        <v>287</v>
      </c>
      <c r="D3" s="1869" t="s">
        <v>288</v>
      </c>
      <c r="E3" s="1869" t="s">
        <v>289</v>
      </c>
      <c r="F3" s="1869" t="s">
        <v>290</v>
      </c>
      <c r="G3" s="1869" t="s">
        <v>291</v>
      </c>
      <c r="H3" s="1870" t="s">
        <v>292</v>
      </c>
      <c r="I3" s="1870" t="s">
        <v>293</v>
      </c>
      <c r="J3" s="1870" t="s">
        <v>294</v>
      </c>
    </row>
    <row r="4" spans="1:10" s="1848" customFormat="1" ht="15.75" customHeight="1">
      <c r="A4" s="1871" t="s">
        <v>468</v>
      </c>
      <c r="B4" s="1856"/>
      <c r="C4" s="1856"/>
      <c r="D4" s="1856"/>
      <c r="E4" s="1856"/>
      <c r="F4" s="1856"/>
      <c r="G4" s="1856"/>
      <c r="H4" s="1863"/>
      <c r="I4" s="1863"/>
      <c r="J4" s="1863"/>
    </row>
    <row r="5" spans="1:10" s="1848" customFormat="1" ht="15.75" customHeight="1">
      <c r="A5" s="1857" t="s">
        <v>1231</v>
      </c>
      <c r="B5" s="1859">
        <v>4777</v>
      </c>
      <c r="C5" s="1859">
        <v>5772</v>
      </c>
      <c r="D5" s="1859">
        <v>5224</v>
      </c>
      <c r="E5" s="1859">
        <v>5362</v>
      </c>
      <c r="F5" s="1859">
        <v>5364</v>
      </c>
      <c r="G5" s="1859">
        <v>4836</v>
      </c>
      <c r="H5" s="1865">
        <v>3880</v>
      </c>
      <c r="I5" s="1865">
        <v>3680.8</v>
      </c>
      <c r="J5" s="1865">
        <v>2795.3</v>
      </c>
    </row>
    <row r="6" spans="1:10" s="1848" customFormat="1" ht="15.75" customHeight="1">
      <c r="A6" s="1857" t="s">
        <v>1232</v>
      </c>
      <c r="B6" s="1859">
        <v>7894</v>
      </c>
      <c r="C6" s="1859">
        <v>7612</v>
      </c>
      <c r="D6" s="1859">
        <v>7030</v>
      </c>
      <c r="E6" s="1859">
        <v>6378</v>
      </c>
      <c r="F6" s="1859">
        <v>5853</v>
      </c>
      <c r="G6" s="1859">
        <v>5140</v>
      </c>
      <c r="H6" s="1865">
        <v>4276</v>
      </c>
      <c r="I6" s="1865">
        <v>3881.8</v>
      </c>
      <c r="J6" s="1865">
        <v>3018.7</v>
      </c>
    </row>
    <row r="7" spans="1:10" s="1848" customFormat="1" ht="15.75" customHeight="1">
      <c r="A7" s="1857" t="s">
        <v>1233</v>
      </c>
      <c r="B7" s="1859">
        <v>5715</v>
      </c>
      <c r="C7" s="1859">
        <v>6477.6</v>
      </c>
      <c r="D7" s="1859">
        <v>9339.5</v>
      </c>
      <c r="E7" s="1859">
        <v>10952</v>
      </c>
      <c r="F7" s="1859">
        <v>11797.3</v>
      </c>
      <c r="G7" s="1859">
        <v>7761.6</v>
      </c>
      <c r="H7" s="1865">
        <v>6132.4</v>
      </c>
      <c r="I7" s="1865">
        <v>5205.402</v>
      </c>
      <c r="J7" s="1865">
        <v>4503.1</v>
      </c>
    </row>
    <row r="8" spans="1:11" s="1848" customFormat="1" ht="15.75" customHeight="1">
      <c r="A8" s="1872" t="s">
        <v>1234</v>
      </c>
      <c r="B8" s="1859"/>
      <c r="C8" s="1859"/>
      <c r="D8" s="1859"/>
      <c r="E8" s="1859"/>
      <c r="F8" s="1859"/>
      <c r="G8" s="1859"/>
      <c r="H8" s="1865"/>
      <c r="I8" s="1865"/>
      <c r="J8" s="1865"/>
      <c r="K8" s="1843"/>
    </row>
    <row r="9" spans="1:11" s="1848" customFormat="1" ht="15.75" customHeight="1">
      <c r="A9" s="1857" t="s">
        <v>1235</v>
      </c>
      <c r="B9" s="1859">
        <v>2269</v>
      </c>
      <c r="C9" s="1859">
        <v>2524</v>
      </c>
      <c r="D9" s="1859">
        <v>2384</v>
      </c>
      <c r="E9" s="1859">
        <v>2665</v>
      </c>
      <c r="F9" s="1859">
        <v>2318</v>
      </c>
      <c r="G9" s="1859">
        <v>2266</v>
      </c>
      <c r="H9" s="1865">
        <v>2068</v>
      </c>
      <c r="I9" s="1865">
        <v>1866.4</v>
      </c>
      <c r="J9" s="1865">
        <v>1563.4</v>
      </c>
      <c r="K9" s="1843"/>
    </row>
    <row r="10" spans="1:11" s="1848" customFormat="1" ht="15.75" customHeight="1">
      <c r="A10" s="1857" t="s">
        <v>1236</v>
      </c>
      <c r="B10" s="1859">
        <v>4499</v>
      </c>
      <c r="C10" s="1859">
        <v>4089</v>
      </c>
      <c r="D10" s="1859">
        <v>3629</v>
      </c>
      <c r="E10" s="1859">
        <v>3240</v>
      </c>
      <c r="F10" s="1859">
        <v>2517</v>
      </c>
      <c r="G10" s="1859">
        <v>2505</v>
      </c>
      <c r="H10" s="1865">
        <v>2406</v>
      </c>
      <c r="I10" s="1865">
        <v>2318.6</v>
      </c>
      <c r="J10" s="1865">
        <v>2119.4</v>
      </c>
      <c r="K10" s="1843"/>
    </row>
    <row r="11" spans="1:11" s="1848" customFormat="1" ht="15.75" customHeight="1">
      <c r="A11" s="1857" t="s">
        <v>1237</v>
      </c>
      <c r="B11" s="1859">
        <v>3845.6</v>
      </c>
      <c r="C11" s="1859">
        <v>4445.5</v>
      </c>
      <c r="D11" s="1859">
        <v>5101.9</v>
      </c>
      <c r="E11" s="1859">
        <v>4989.4</v>
      </c>
      <c r="F11" s="1859">
        <v>4898.7</v>
      </c>
      <c r="G11" s="1859">
        <v>3629.9</v>
      </c>
      <c r="H11" s="1865">
        <v>4127.6</v>
      </c>
      <c r="I11" s="1865">
        <v>3800.242</v>
      </c>
      <c r="J11" s="1865">
        <v>3809.3</v>
      </c>
      <c r="K11" s="1843"/>
    </row>
    <row r="12" spans="1:11" s="1848" customFormat="1" ht="15.75" customHeight="1">
      <c r="A12" s="1872" t="s">
        <v>1238</v>
      </c>
      <c r="B12" s="1859"/>
      <c r="C12" s="1859"/>
      <c r="D12" s="1859"/>
      <c r="E12" s="1859"/>
      <c r="F12" s="1859"/>
      <c r="G12" s="1859"/>
      <c r="H12" s="1865"/>
      <c r="I12" s="1865"/>
      <c r="J12" s="1865"/>
      <c r="K12" s="1843"/>
    </row>
    <row r="13" spans="1:11" s="1848" customFormat="1" ht="15.75" customHeight="1">
      <c r="A13" s="1857" t="s">
        <v>1235</v>
      </c>
      <c r="B13" s="1859">
        <v>2173</v>
      </c>
      <c r="C13" s="1859">
        <v>2397</v>
      </c>
      <c r="D13" s="1859">
        <v>1894</v>
      </c>
      <c r="E13" s="1859">
        <v>1826</v>
      </c>
      <c r="F13" s="1859">
        <v>2185</v>
      </c>
      <c r="G13" s="1859">
        <v>2201</v>
      </c>
      <c r="H13" s="1865">
        <v>1786</v>
      </c>
      <c r="I13" s="1865">
        <v>1808.4</v>
      </c>
      <c r="J13" s="1865">
        <v>1225.9</v>
      </c>
      <c r="K13" s="1843"/>
    </row>
    <row r="14" spans="1:11" s="1848" customFormat="1" ht="15.75" customHeight="1">
      <c r="A14" s="1857" t="s">
        <v>1236</v>
      </c>
      <c r="B14" s="1859">
        <v>2996</v>
      </c>
      <c r="C14" s="1859">
        <v>2666</v>
      </c>
      <c r="D14" s="1859">
        <v>2449</v>
      </c>
      <c r="E14" s="1859">
        <v>2264</v>
      </c>
      <c r="F14" s="1859">
        <v>2472</v>
      </c>
      <c r="G14" s="1859">
        <v>2245</v>
      </c>
      <c r="H14" s="1865">
        <v>1836</v>
      </c>
      <c r="I14" s="1865">
        <v>1546.2</v>
      </c>
      <c r="J14" s="1865">
        <v>880.3</v>
      </c>
      <c r="K14" s="1843"/>
    </row>
    <row r="15" spans="1:11" s="1848" customFormat="1" ht="15.75" customHeight="1">
      <c r="A15" s="1857" t="s">
        <v>1237</v>
      </c>
      <c r="B15" s="1859">
        <v>1587.4</v>
      </c>
      <c r="C15" s="1859">
        <v>1761.8</v>
      </c>
      <c r="D15" s="1859">
        <v>4225.5</v>
      </c>
      <c r="E15" s="1859">
        <v>5842.2</v>
      </c>
      <c r="F15" s="1859">
        <v>4575.6</v>
      </c>
      <c r="G15" s="1859">
        <v>3633.4</v>
      </c>
      <c r="H15" s="1865">
        <v>1932.9</v>
      </c>
      <c r="I15" s="1865">
        <v>1394.96</v>
      </c>
      <c r="J15" s="1865">
        <v>680</v>
      </c>
      <c r="K15" s="1843"/>
    </row>
    <row r="16" spans="1:11" s="1848" customFormat="1" ht="15.75" customHeight="1">
      <c r="A16" s="1872" t="s">
        <v>1239</v>
      </c>
      <c r="B16" s="1859"/>
      <c r="C16" s="1859"/>
      <c r="D16" s="1859"/>
      <c r="E16" s="1859"/>
      <c r="F16" s="1859"/>
      <c r="G16" s="1859"/>
      <c r="H16" s="1865"/>
      <c r="I16" s="1865"/>
      <c r="J16" s="1865"/>
      <c r="K16" s="1843"/>
    </row>
    <row r="17" spans="1:11" s="1848" customFormat="1" ht="15.75" customHeight="1">
      <c r="A17" s="1857" t="s">
        <v>1235</v>
      </c>
      <c r="B17" s="1859">
        <v>335</v>
      </c>
      <c r="C17" s="1859">
        <v>851</v>
      </c>
      <c r="D17" s="1859">
        <v>946</v>
      </c>
      <c r="E17" s="1859">
        <v>871</v>
      </c>
      <c r="F17" s="1859">
        <v>861</v>
      </c>
      <c r="G17" s="1859">
        <v>369</v>
      </c>
      <c r="H17" s="1865">
        <v>26</v>
      </c>
      <c r="I17" s="1865">
        <v>6</v>
      </c>
      <c r="J17" s="1865">
        <v>6</v>
      </c>
      <c r="K17" s="1843"/>
    </row>
    <row r="18" spans="1:11" s="1848" customFormat="1" ht="15.75" customHeight="1">
      <c r="A18" s="1857" t="s">
        <v>1236</v>
      </c>
      <c r="B18" s="1859">
        <v>399</v>
      </c>
      <c r="C18" s="1859">
        <v>857</v>
      </c>
      <c r="D18" s="1859">
        <v>952</v>
      </c>
      <c r="E18" s="1859">
        <v>874</v>
      </c>
      <c r="F18" s="1859">
        <v>864</v>
      </c>
      <c r="G18" s="1859">
        <v>390</v>
      </c>
      <c r="H18" s="1865">
        <v>34</v>
      </c>
      <c r="I18" s="1865">
        <v>17</v>
      </c>
      <c r="J18" s="1865">
        <v>19</v>
      </c>
      <c r="K18" s="1843"/>
    </row>
    <row r="19" spans="1:11" s="1848" customFormat="1" ht="15.75" customHeight="1">
      <c r="A19" s="1860" t="s">
        <v>1237</v>
      </c>
      <c r="B19" s="1861">
        <v>282</v>
      </c>
      <c r="C19" s="1861">
        <v>270.3</v>
      </c>
      <c r="D19" s="1861">
        <v>12.1</v>
      </c>
      <c r="E19" s="1861">
        <v>120.4</v>
      </c>
      <c r="F19" s="1861">
        <v>2323</v>
      </c>
      <c r="G19" s="1861">
        <v>498.3</v>
      </c>
      <c r="H19" s="1866">
        <v>71.9</v>
      </c>
      <c r="I19" s="1866">
        <v>10.2</v>
      </c>
      <c r="J19" s="1866">
        <v>13.8</v>
      </c>
      <c r="K19" s="1843"/>
    </row>
    <row r="20" spans="1:5" ht="14.25">
      <c r="A20" s="156"/>
      <c r="B20" s="156"/>
      <c r="C20" s="156"/>
      <c r="D20" s="156"/>
      <c r="E20" s="156"/>
    </row>
  </sheetData>
  <sheetProtection/>
  <mergeCells count="2">
    <mergeCell ref="A1:J1"/>
    <mergeCell ref="A20:E20"/>
  </mergeCells>
  <printOptions/>
  <pageMargins left="0.75" right="0.75" top="1" bottom="1" header="0.5" footer="0.5"/>
  <pageSetup horizontalDpi="600" verticalDpi="600" orientation="landscape" paperSize="9"/>
</worksheet>
</file>

<file path=xl/worksheets/sheet48.xml><?xml version="1.0" encoding="utf-8"?>
<worksheet xmlns="http://schemas.openxmlformats.org/spreadsheetml/2006/main" xmlns:r="http://schemas.openxmlformats.org/officeDocument/2006/relationships">
  <sheetPr>
    <tabColor indexed="41"/>
  </sheetPr>
  <dimension ref="A1:L17"/>
  <sheetViews>
    <sheetView workbookViewId="0" topLeftCell="A1">
      <selection activeCell="N13" sqref="N13"/>
    </sheetView>
  </sheetViews>
  <sheetFormatPr defaultColWidth="6.875" defaultRowHeight="14.25"/>
  <cols>
    <col min="1" max="1" width="21.25390625" style="1848" customWidth="1"/>
    <col min="2" max="3" width="9.25390625" style="102" customWidth="1"/>
    <col min="4" max="5" width="10.875" style="102" customWidth="1"/>
    <col min="6" max="7" width="9.25390625" style="102" customWidth="1"/>
    <col min="8" max="9" width="10.875" style="102" customWidth="1"/>
    <col min="10" max="10" width="6.875" style="101" customWidth="1"/>
    <col min="11" max="16384" width="6.875" style="102" customWidth="1"/>
  </cols>
  <sheetData>
    <row r="1" spans="1:10" s="1848" customFormat="1" ht="29.25" customHeight="1">
      <c r="A1" s="1576" t="s">
        <v>134</v>
      </c>
      <c r="B1" s="1576"/>
      <c r="C1" s="1576"/>
      <c r="D1" s="1576"/>
      <c r="E1" s="1576"/>
      <c r="F1" s="1576"/>
      <c r="G1" s="1576"/>
      <c r="H1" s="1576"/>
      <c r="I1" s="1576"/>
      <c r="J1" s="1843"/>
    </row>
    <row r="2" spans="1:10" s="1848" customFormat="1" ht="21" customHeight="1">
      <c r="A2" s="1849" t="s">
        <v>279</v>
      </c>
      <c r="B2" s="1850" t="s">
        <v>294</v>
      </c>
      <c r="C2" s="1850"/>
      <c r="D2" s="1850"/>
      <c r="E2" s="1850"/>
      <c r="F2" s="1851" t="s">
        <v>293</v>
      </c>
      <c r="G2" s="1852"/>
      <c r="H2" s="1852"/>
      <c r="I2" s="1852"/>
      <c r="J2" s="1843"/>
    </row>
    <row r="3" spans="1:10" s="1848" customFormat="1" ht="27.75" customHeight="1">
      <c r="A3" s="1853"/>
      <c r="B3" s="1854" t="s">
        <v>1240</v>
      </c>
      <c r="C3" s="1854" t="s">
        <v>1241</v>
      </c>
      <c r="D3" s="1854" t="s">
        <v>1242</v>
      </c>
      <c r="E3" s="1854" t="s">
        <v>1243</v>
      </c>
      <c r="F3" s="1854" t="s">
        <v>1240</v>
      </c>
      <c r="G3" s="1854" t="s">
        <v>1241</v>
      </c>
      <c r="H3" s="1854" t="s">
        <v>1244</v>
      </c>
      <c r="I3" s="1862" t="s">
        <v>1243</v>
      </c>
      <c r="J3" s="1843"/>
    </row>
    <row r="4" spans="1:10" s="1848" customFormat="1" ht="27.75" customHeight="1">
      <c r="A4" s="1853"/>
      <c r="B4" s="1854" t="s">
        <v>1245</v>
      </c>
      <c r="C4" s="1854" t="s">
        <v>1043</v>
      </c>
      <c r="D4" s="1854"/>
      <c r="E4" s="1854"/>
      <c r="F4" s="1854" t="s">
        <v>1245</v>
      </c>
      <c r="G4" s="1854" t="s">
        <v>1043</v>
      </c>
      <c r="H4" s="1854"/>
      <c r="I4" s="1862"/>
      <c r="J4" s="1843"/>
    </row>
    <row r="5" spans="1:10" s="1848" customFormat="1" ht="15.75" customHeight="1">
      <c r="A5" s="1855" t="s">
        <v>468</v>
      </c>
      <c r="B5" s="1856">
        <v>2795.3</v>
      </c>
      <c r="C5" s="1856">
        <v>3018.7</v>
      </c>
      <c r="D5" s="1856"/>
      <c r="E5" s="1856">
        <v>4503.1</v>
      </c>
      <c r="F5" s="1856">
        <v>3680.8</v>
      </c>
      <c r="G5" s="1856">
        <v>3881.8</v>
      </c>
      <c r="H5" s="1856"/>
      <c r="I5" s="1863">
        <v>5205.402</v>
      </c>
      <c r="J5" s="1843"/>
    </row>
    <row r="6" spans="1:10" s="1848" customFormat="1" ht="15.75" customHeight="1">
      <c r="A6" s="1857" t="s">
        <v>1246</v>
      </c>
      <c r="B6" s="1858"/>
      <c r="C6" s="1858"/>
      <c r="D6" s="1858"/>
      <c r="E6" s="1858"/>
      <c r="F6" s="1858"/>
      <c r="G6" s="1858"/>
      <c r="H6" s="1858"/>
      <c r="I6" s="1864"/>
      <c r="J6" s="1843"/>
    </row>
    <row r="7" spans="1:12" s="1848" customFormat="1" ht="15.75" customHeight="1">
      <c r="A7" s="1857" t="s">
        <v>1247</v>
      </c>
      <c r="B7" s="1859">
        <v>1563.4</v>
      </c>
      <c r="C7" s="1859">
        <v>2119.4</v>
      </c>
      <c r="D7" s="1859"/>
      <c r="E7" s="1859">
        <v>3809.3</v>
      </c>
      <c r="F7" s="1859">
        <v>1866.4</v>
      </c>
      <c r="G7" s="1859">
        <v>2318.6</v>
      </c>
      <c r="H7" s="1859"/>
      <c r="I7" s="1865">
        <v>3800.242</v>
      </c>
      <c r="J7" s="1843"/>
      <c r="K7" s="1843"/>
      <c r="L7" s="1843"/>
    </row>
    <row r="8" spans="1:12" s="1848" customFormat="1" ht="15.75" customHeight="1">
      <c r="A8" s="1857" t="s">
        <v>1248</v>
      </c>
      <c r="B8" s="1859">
        <v>1225.9</v>
      </c>
      <c r="C8" s="1859">
        <v>880.3</v>
      </c>
      <c r="D8" s="1859"/>
      <c r="E8" s="1859">
        <v>680</v>
      </c>
      <c r="F8" s="1859">
        <v>1808.4</v>
      </c>
      <c r="G8" s="1859">
        <v>1546.2</v>
      </c>
      <c r="H8" s="1859"/>
      <c r="I8" s="1865">
        <v>1394.96</v>
      </c>
      <c r="J8" s="1843"/>
      <c r="K8" s="1843"/>
      <c r="L8" s="1843"/>
    </row>
    <row r="9" spans="1:12" s="1848" customFormat="1" ht="15.75" customHeight="1">
      <c r="A9" s="1857" t="s">
        <v>1249</v>
      </c>
      <c r="B9" s="1859">
        <v>6</v>
      </c>
      <c r="C9" s="1859">
        <v>19</v>
      </c>
      <c r="D9" s="1859"/>
      <c r="E9" s="1859">
        <v>13.8</v>
      </c>
      <c r="F9" s="1859">
        <v>6</v>
      </c>
      <c r="G9" s="1859">
        <v>17</v>
      </c>
      <c r="H9" s="1859"/>
      <c r="I9" s="1865">
        <v>10.2</v>
      </c>
      <c r="J9" s="1843"/>
      <c r="K9" s="1843"/>
      <c r="L9" s="1843"/>
    </row>
    <row r="10" spans="1:12" s="1848" customFormat="1" ht="15.75" customHeight="1">
      <c r="A10" s="1857" t="s">
        <v>1250</v>
      </c>
      <c r="B10" s="1859"/>
      <c r="C10" s="1859"/>
      <c r="D10" s="1859"/>
      <c r="E10" s="1859"/>
      <c r="F10" s="1859"/>
      <c r="G10" s="1859"/>
      <c r="H10" s="1859"/>
      <c r="I10" s="1865"/>
      <c r="J10" s="1843"/>
      <c r="K10" s="1843"/>
      <c r="L10" s="1843"/>
    </row>
    <row r="11" spans="1:12" s="1848" customFormat="1" ht="15.75" customHeight="1">
      <c r="A11" s="1857" t="s">
        <v>1251</v>
      </c>
      <c r="B11" s="1859"/>
      <c r="C11" s="1859">
        <v>1963.4</v>
      </c>
      <c r="D11" s="1859">
        <v>3641.8</v>
      </c>
      <c r="E11" s="1859">
        <v>2801.4</v>
      </c>
      <c r="F11" s="1859"/>
      <c r="G11" s="1859">
        <v>2419.8999999999996</v>
      </c>
      <c r="H11" s="1859">
        <v>4489.2</v>
      </c>
      <c r="I11" s="1865">
        <v>2958.2519999999995</v>
      </c>
      <c r="J11" s="1843"/>
      <c r="K11" s="1843"/>
      <c r="L11" s="1843"/>
    </row>
    <row r="12" spans="1:12" s="1848" customFormat="1" ht="15.75" customHeight="1">
      <c r="A12" s="1857" t="s">
        <v>1252</v>
      </c>
      <c r="B12" s="1859"/>
      <c r="C12" s="1859">
        <v>288.9</v>
      </c>
      <c r="D12" s="1859">
        <v>635.9</v>
      </c>
      <c r="E12" s="1859">
        <v>799</v>
      </c>
      <c r="F12" s="1859"/>
      <c r="G12" s="1859">
        <v>572.0999999999999</v>
      </c>
      <c r="H12" s="1859">
        <v>1229.8000000000002</v>
      </c>
      <c r="I12" s="1865">
        <v>1110.6</v>
      </c>
      <c r="J12" s="1843"/>
      <c r="K12" s="1843"/>
      <c r="L12" s="1843"/>
    </row>
    <row r="13" spans="1:12" s="1848" customFormat="1" ht="15.75" customHeight="1">
      <c r="A13" s="1857" t="s">
        <v>1253</v>
      </c>
      <c r="B13" s="1859"/>
      <c r="C13" s="1859">
        <v>74.9</v>
      </c>
      <c r="D13" s="1859"/>
      <c r="E13" s="1859">
        <v>85</v>
      </c>
      <c r="F13" s="1859"/>
      <c r="G13" s="1859">
        <v>73.3</v>
      </c>
      <c r="H13" s="1859"/>
      <c r="I13" s="1865">
        <v>62.95</v>
      </c>
      <c r="J13" s="1843"/>
      <c r="K13" s="1843"/>
      <c r="L13" s="1843"/>
    </row>
    <row r="14" spans="1:12" s="1848" customFormat="1" ht="15.75" customHeight="1">
      <c r="A14" s="1857" t="s">
        <v>1254</v>
      </c>
      <c r="B14" s="1859"/>
      <c r="C14" s="1859">
        <v>176.9</v>
      </c>
      <c r="D14" s="1859">
        <v>317.4</v>
      </c>
      <c r="E14" s="1859">
        <v>513.3</v>
      </c>
      <c r="F14" s="1859"/>
      <c r="G14" s="1859">
        <v>231.2</v>
      </c>
      <c r="H14" s="1859">
        <v>469.8</v>
      </c>
      <c r="I14" s="1865">
        <v>659.3</v>
      </c>
      <c r="J14" s="1843"/>
      <c r="K14" s="1843"/>
      <c r="L14" s="1843"/>
    </row>
    <row r="15" spans="1:12" s="1848" customFormat="1" ht="15.75" customHeight="1">
      <c r="A15" s="1857" t="s">
        <v>1255</v>
      </c>
      <c r="B15" s="1859"/>
      <c r="C15" s="1859">
        <v>499.8</v>
      </c>
      <c r="D15" s="1859">
        <v>110.7</v>
      </c>
      <c r="E15" s="1859">
        <v>196.5</v>
      </c>
      <c r="F15" s="1859"/>
      <c r="G15" s="1859">
        <v>566.1</v>
      </c>
      <c r="H15" s="1859">
        <v>65.8</v>
      </c>
      <c r="I15" s="1865">
        <v>209.9</v>
      </c>
      <c r="J15" s="1843"/>
      <c r="K15" s="1843"/>
      <c r="L15" s="1843"/>
    </row>
    <row r="16" spans="1:12" s="1848" customFormat="1" ht="15.75" customHeight="1">
      <c r="A16" s="1860" t="s">
        <v>1256</v>
      </c>
      <c r="B16" s="1861"/>
      <c r="C16" s="1861">
        <v>14.8</v>
      </c>
      <c r="D16" s="1861"/>
      <c r="E16" s="1861">
        <v>108</v>
      </c>
      <c r="F16" s="1861"/>
      <c r="G16" s="1861">
        <v>19.2</v>
      </c>
      <c r="H16" s="1861"/>
      <c r="I16" s="1866">
        <v>204.4</v>
      </c>
      <c r="J16" s="1843"/>
      <c r="K16" s="1843"/>
      <c r="L16" s="1843"/>
    </row>
    <row r="17" spans="1:5" ht="14.25">
      <c r="A17" s="156"/>
      <c r="B17" s="156"/>
      <c r="C17" s="156"/>
      <c r="D17" s="156"/>
      <c r="E17" s="156"/>
    </row>
  </sheetData>
  <sheetProtection/>
  <mergeCells count="11">
    <mergeCell ref="A1:I1"/>
    <mergeCell ref="B2:E2"/>
    <mergeCell ref="F2:I2"/>
    <mergeCell ref="B3:C3"/>
    <mergeCell ref="F3:G3"/>
    <mergeCell ref="A17:E17"/>
    <mergeCell ref="A2:A4"/>
    <mergeCell ref="D3:D4"/>
    <mergeCell ref="E3:E4"/>
    <mergeCell ref="H3:H4"/>
    <mergeCell ref="I3:I4"/>
  </mergeCells>
  <printOptions/>
  <pageMargins left="0.75" right="0.75" top="1" bottom="1" header="0.5" footer="0.5"/>
  <pageSetup horizontalDpi="600" verticalDpi="600" orientation="portrait" paperSize="9"/>
</worksheet>
</file>

<file path=xl/worksheets/sheet49.xml><?xml version="1.0" encoding="utf-8"?>
<worksheet xmlns="http://schemas.openxmlformats.org/spreadsheetml/2006/main" xmlns:r="http://schemas.openxmlformats.org/officeDocument/2006/relationships">
  <sheetPr>
    <tabColor indexed="41"/>
  </sheetPr>
  <dimension ref="A1:H20"/>
  <sheetViews>
    <sheetView workbookViewId="0" topLeftCell="A1">
      <selection activeCell="K12" sqref="K12"/>
    </sheetView>
  </sheetViews>
  <sheetFormatPr defaultColWidth="9.00390625" defaultRowHeight="14.25"/>
  <cols>
    <col min="1" max="1" width="14.25390625" style="1110" customWidth="1"/>
    <col min="2" max="3" width="10.375" style="1110" customWidth="1"/>
    <col min="4" max="7" width="9.00390625" style="1110" customWidth="1"/>
    <col min="8" max="8" width="9.00390625" style="1845" customWidth="1"/>
    <col min="9" max="16384" width="9.00390625" style="1110" customWidth="1"/>
  </cols>
  <sheetData>
    <row r="1" spans="1:7" ht="20.25">
      <c r="A1" s="6" t="s">
        <v>135</v>
      </c>
      <c r="B1" s="6"/>
      <c r="C1" s="6"/>
      <c r="D1" s="6"/>
      <c r="E1" s="6"/>
      <c r="F1" s="6"/>
      <c r="G1" s="6"/>
    </row>
    <row r="2" ht="13.5"/>
    <row r="3" spans="1:7" ht="23.25" customHeight="1">
      <c r="A3" s="1846" t="s">
        <v>564</v>
      </c>
      <c r="B3" s="719" t="s">
        <v>1257</v>
      </c>
      <c r="C3" s="719"/>
      <c r="D3" s="719"/>
      <c r="E3" s="719"/>
      <c r="F3" s="719" t="s">
        <v>1258</v>
      </c>
      <c r="G3" s="631"/>
    </row>
    <row r="4" spans="1:7" ht="23.25" customHeight="1">
      <c r="A4" s="1847"/>
      <c r="B4" s="217" t="s">
        <v>1259</v>
      </c>
      <c r="C4" s="217"/>
      <c r="D4" s="1022" t="s">
        <v>1260</v>
      </c>
      <c r="E4" s="1022"/>
      <c r="F4" s="1022"/>
      <c r="G4" s="1034"/>
    </row>
    <row r="5" spans="1:8" ht="23.25" customHeight="1">
      <c r="A5" s="1847"/>
      <c r="B5" s="217" t="s">
        <v>294</v>
      </c>
      <c r="C5" s="217" t="s">
        <v>293</v>
      </c>
      <c r="D5" s="217" t="s">
        <v>294</v>
      </c>
      <c r="E5" s="217" t="s">
        <v>293</v>
      </c>
      <c r="F5" s="217" t="s">
        <v>294</v>
      </c>
      <c r="G5" s="218" t="s">
        <v>293</v>
      </c>
      <c r="H5" s="1132"/>
    </row>
    <row r="6" spans="1:7" ht="23.25" customHeight="1">
      <c r="A6" s="1789" t="s">
        <v>468</v>
      </c>
      <c r="B6" s="1079">
        <v>2795.3</v>
      </c>
      <c r="C6" s="1079">
        <v>3680.8</v>
      </c>
      <c r="D6" s="1079">
        <v>4503.1</v>
      </c>
      <c r="E6" s="1079">
        <v>5205.402</v>
      </c>
      <c r="F6" s="1079"/>
      <c r="G6" s="1100">
        <v>3358.4</v>
      </c>
    </row>
    <row r="7" spans="1:7" ht="23.25" customHeight="1">
      <c r="A7" s="1791" t="s">
        <v>565</v>
      </c>
      <c r="B7" s="792">
        <v>137</v>
      </c>
      <c r="C7" s="792">
        <v>248</v>
      </c>
      <c r="D7" s="792">
        <v>290.1</v>
      </c>
      <c r="E7" s="792">
        <v>249.6</v>
      </c>
      <c r="F7" s="792"/>
      <c r="G7" s="793"/>
    </row>
    <row r="8" spans="1:7" ht="23.25" customHeight="1">
      <c r="A8" s="1791" t="s">
        <v>566</v>
      </c>
      <c r="B8" s="792">
        <v>24</v>
      </c>
      <c r="C8" s="792">
        <v>29</v>
      </c>
      <c r="D8" s="792">
        <v>14.3</v>
      </c>
      <c r="E8" s="792">
        <v>12.8</v>
      </c>
      <c r="F8" s="792"/>
      <c r="G8" s="793">
        <v>58.8</v>
      </c>
    </row>
    <row r="9" spans="1:7" ht="23.25" customHeight="1">
      <c r="A9" s="1791" t="s">
        <v>567</v>
      </c>
      <c r="B9" s="792">
        <v>559</v>
      </c>
      <c r="C9" s="792">
        <v>894.7</v>
      </c>
      <c r="D9" s="792">
        <v>1534</v>
      </c>
      <c r="E9" s="792">
        <v>2028.82</v>
      </c>
      <c r="F9" s="792"/>
      <c r="G9" s="793">
        <v>122.3</v>
      </c>
    </row>
    <row r="10" spans="1:7" ht="23.25" customHeight="1">
      <c r="A10" s="1791" t="s">
        <v>568</v>
      </c>
      <c r="B10" s="792">
        <v>489.2</v>
      </c>
      <c r="C10" s="792">
        <v>502</v>
      </c>
      <c r="D10" s="792">
        <v>1088</v>
      </c>
      <c r="E10" s="792">
        <v>1137.8</v>
      </c>
      <c r="F10" s="792"/>
      <c r="G10" s="793">
        <v>50</v>
      </c>
    </row>
    <row r="11" spans="1:7" ht="23.25" customHeight="1">
      <c r="A11" s="1791" t="s">
        <v>569</v>
      </c>
      <c r="B11" s="792">
        <v>438</v>
      </c>
      <c r="C11" s="792">
        <v>533</v>
      </c>
      <c r="D11" s="792">
        <v>830.2</v>
      </c>
      <c r="E11" s="792">
        <v>722.602</v>
      </c>
      <c r="F11" s="792"/>
      <c r="G11" s="793">
        <v>160</v>
      </c>
    </row>
    <row r="12" spans="1:7" ht="23.25" customHeight="1">
      <c r="A12" s="1791" t="s">
        <v>570</v>
      </c>
      <c r="B12" s="792">
        <v>153.4</v>
      </c>
      <c r="C12" s="792">
        <v>294.1</v>
      </c>
      <c r="D12" s="792">
        <v>115.5</v>
      </c>
      <c r="E12" s="792">
        <v>172.04</v>
      </c>
      <c r="F12" s="792"/>
      <c r="G12" s="793">
        <v>1084.4</v>
      </c>
    </row>
    <row r="13" spans="1:7" ht="23.25" customHeight="1">
      <c r="A13" s="1791" t="s">
        <v>571</v>
      </c>
      <c r="B13" s="792">
        <v>19</v>
      </c>
      <c r="C13" s="792">
        <v>19</v>
      </c>
      <c r="D13" s="792">
        <v>3</v>
      </c>
      <c r="E13" s="792">
        <v>21.2</v>
      </c>
      <c r="F13" s="792"/>
      <c r="G13" s="793">
        <v>334.5</v>
      </c>
    </row>
    <row r="14" spans="1:7" ht="23.25" customHeight="1">
      <c r="A14" s="1791" t="s">
        <v>572</v>
      </c>
      <c r="B14" s="792"/>
      <c r="C14" s="792"/>
      <c r="D14" s="792"/>
      <c r="E14" s="792"/>
      <c r="F14" s="792"/>
      <c r="G14" s="793"/>
    </row>
    <row r="15" spans="1:7" ht="23.25" customHeight="1">
      <c r="A15" s="1791" t="s">
        <v>573</v>
      </c>
      <c r="B15" s="792">
        <v>69.5</v>
      </c>
      <c r="C15" s="792">
        <v>66.5</v>
      </c>
      <c r="D15" s="792">
        <v>267.7</v>
      </c>
      <c r="E15" s="792">
        <v>140.2</v>
      </c>
      <c r="F15" s="792"/>
      <c r="G15" s="793"/>
    </row>
    <row r="16" spans="1:7" ht="23.25" customHeight="1">
      <c r="A16" s="1791" t="s">
        <v>574</v>
      </c>
      <c r="B16" s="792">
        <v>367.4</v>
      </c>
      <c r="C16" s="792">
        <v>461.7</v>
      </c>
      <c r="D16" s="792">
        <v>83</v>
      </c>
      <c r="E16" s="792">
        <v>115</v>
      </c>
      <c r="F16" s="792"/>
      <c r="G16" s="793">
        <v>1477.3</v>
      </c>
    </row>
    <row r="17" spans="1:7" ht="23.25" customHeight="1">
      <c r="A17" s="1791" t="s">
        <v>575</v>
      </c>
      <c r="B17" s="792">
        <v>24</v>
      </c>
      <c r="C17" s="792">
        <v>17</v>
      </c>
      <c r="D17" s="792">
        <v>21</v>
      </c>
      <c r="E17" s="792">
        <v>9.8</v>
      </c>
      <c r="F17" s="792"/>
      <c r="G17" s="793">
        <v>71.1</v>
      </c>
    </row>
    <row r="18" spans="1:7" ht="23.25" customHeight="1">
      <c r="A18" s="1791" t="s">
        <v>576</v>
      </c>
      <c r="B18" s="792">
        <v>295.8</v>
      </c>
      <c r="C18" s="792">
        <v>295.8</v>
      </c>
      <c r="D18" s="792">
        <v>46.1</v>
      </c>
      <c r="E18" s="792">
        <v>261.8</v>
      </c>
      <c r="F18" s="792"/>
      <c r="G18" s="793"/>
    </row>
    <row r="19" spans="1:7" ht="23.25" customHeight="1">
      <c r="A19" s="1791" t="s">
        <v>577</v>
      </c>
      <c r="B19" s="792">
        <v>151</v>
      </c>
      <c r="C19" s="792">
        <v>252</v>
      </c>
      <c r="D19" s="792">
        <v>193.2</v>
      </c>
      <c r="E19" s="792">
        <v>313.14</v>
      </c>
      <c r="F19" s="792"/>
      <c r="G19" s="793"/>
    </row>
    <row r="20" spans="1:7" ht="23.25" customHeight="1">
      <c r="A20" s="1793" t="s">
        <v>562</v>
      </c>
      <c r="B20" s="796">
        <v>68</v>
      </c>
      <c r="C20" s="796">
        <v>68</v>
      </c>
      <c r="D20" s="796">
        <v>17</v>
      </c>
      <c r="E20" s="796">
        <v>20.6</v>
      </c>
      <c r="F20" s="796"/>
      <c r="G20" s="797"/>
    </row>
  </sheetData>
  <sheetProtection/>
  <mergeCells count="6">
    <mergeCell ref="A1:G1"/>
    <mergeCell ref="B3:E3"/>
    <mergeCell ref="B4:C4"/>
    <mergeCell ref="D4:E4"/>
    <mergeCell ref="A3:A5"/>
    <mergeCell ref="F3: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P55"/>
  <sheetViews>
    <sheetView tabSelected="1" workbookViewId="0" topLeftCell="A1">
      <pane xSplit="2" ySplit="2" topLeftCell="C3" activePane="bottomRight" state="frozen"/>
      <selection pane="bottomRight" activeCell="F11" sqref="F10:F11"/>
    </sheetView>
  </sheetViews>
  <sheetFormatPr defaultColWidth="9.00390625" defaultRowHeight="14.25"/>
  <cols>
    <col min="1" max="1" width="20.50390625" style="2256" customWidth="1"/>
    <col min="2" max="2" width="10.00390625" style="2256" customWidth="1"/>
    <col min="3" max="3" width="9.875" style="2259" customWidth="1"/>
    <col min="4" max="4" width="9.00390625" style="2259" customWidth="1"/>
    <col min="5" max="13" width="9.00390625" style="102" customWidth="1"/>
    <col min="14" max="14" width="10.125" style="102" bestFit="1" customWidth="1"/>
    <col min="15" max="15" width="9.00390625" style="102" customWidth="1"/>
    <col min="16" max="16" width="8.375" style="102" customWidth="1"/>
    <col min="17" max="17" width="12.625" style="102" bestFit="1" customWidth="1"/>
    <col min="18" max="16384" width="9.00390625" style="102" customWidth="1"/>
  </cols>
  <sheetData>
    <row r="1" spans="1:16" s="2256" customFormat="1" ht="41.25" customHeight="1">
      <c r="A1" s="2260" t="s">
        <v>278</v>
      </c>
      <c r="B1" s="2260"/>
      <c r="C1" s="2260"/>
      <c r="D1" s="2260"/>
      <c r="E1" s="2260"/>
      <c r="F1" s="2260"/>
      <c r="G1" s="2260"/>
      <c r="H1" s="2260"/>
      <c r="I1" s="2260"/>
      <c r="J1" s="2260"/>
      <c r="K1" s="2260"/>
      <c r="L1" s="2260"/>
      <c r="M1" s="2260"/>
      <c r="N1" s="2260"/>
      <c r="O1" s="2260"/>
      <c r="P1" s="2260"/>
    </row>
    <row r="2" spans="1:16" s="2256" customFormat="1" ht="35.25" customHeight="1">
      <c r="A2" s="2261" t="s">
        <v>279</v>
      </c>
      <c r="B2" s="2262" t="s">
        <v>280</v>
      </c>
      <c r="C2" s="2262" t="s">
        <v>281</v>
      </c>
      <c r="D2" s="2262" t="s">
        <v>282</v>
      </c>
      <c r="E2" s="2262" t="s">
        <v>283</v>
      </c>
      <c r="F2" s="2262" t="s">
        <v>284</v>
      </c>
      <c r="G2" s="2262" t="s">
        <v>285</v>
      </c>
      <c r="H2" s="2262" t="s">
        <v>286</v>
      </c>
      <c r="I2" s="2262" t="s">
        <v>287</v>
      </c>
      <c r="J2" s="2274" t="s">
        <v>288</v>
      </c>
      <c r="K2" s="2274" t="s">
        <v>289</v>
      </c>
      <c r="L2" s="2274" t="s">
        <v>290</v>
      </c>
      <c r="M2" s="2274" t="s">
        <v>291</v>
      </c>
      <c r="N2" s="2274" t="s">
        <v>292</v>
      </c>
      <c r="O2" s="2274" t="s">
        <v>293</v>
      </c>
      <c r="P2" s="2274" t="s">
        <v>294</v>
      </c>
    </row>
    <row r="3" spans="1:16" s="2256" customFormat="1" ht="24" customHeight="1">
      <c r="A3" s="2263" t="s">
        <v>295</v>
      </c>
      <c r="B3" s="2264" t="s">
        <v>296</v>
      </c>
      <c r="C3" s="2265">
        <v>27.3</v>
      </c>
      <c r="D3" s="2265">
        <v>27.4</v>
      </c>
      <c r="E3" s="2265">
        <v>27.6</v>
      </c>
      <c r="F3" s="2265">
        <v>27.7</v>
      </c>
      <c r="G3" s="2265">
        <v>27.8</v>
      </c>
      <c r="H3" s="2265">
        <v>27.7</v>
      </c>
      <c r="I3" s="2265">
        <v>27.7</v>
      </c>
      <c r="J3" s="1054">
        <v>27.8</v>
      </c>
      <c r="K3" s="1054">
        <v>27.9</v>
      </c>
      <c r="L3" s="1054">
        <v>28.1</v>
      </c>
      <c r="M3" s="1054">
        <v>28.2</v>
      </c>
      <c r="N3" s="1054">
        <v>28.3</v>
      </c>
      <c r="O3" s="1054">
        <v>28.4044</v>
      </c>
      <c r="P3" s="1054">
        <v>28.4992</v>
      </c>
    </row>
    <row r="4" spans="1:16" s="2257" customFormat="1" ht="24" customHeight="1">
      <c r="A4" s="2263" t="s">
        <v>297</v>
      </c>
      <c r="B4" s="2266" t="s">
        <v>298</v>
      </c>
      <c r="C4" s="2265">
        <v>5.3</v>
      </c>
      <c r="D4" s="2265">
        <v>7</v>
      </c>
      <c r="E4" s="2265">
        <v>5.2</v>
      </c>
      <c r="F4" s="2265">
        <v>8.9</v>
      </c>
      <c r="G4" s="2265">
        <v>9.5</v>
      </c>
      <c r="H4" s="2265">
        <v>10.8</v>
      </c>
      <c r="I4" s="2265">
        <v>9.9</v>
      </c>
      <c r="J4" s="1054">
        <v>11.0098</v>
      </c>
      <c r="K4" s="1054">
        <v>13.134</v>
      </c>
      <c r="L4" s="1054">
        <v>10.3676</v>
      </c>
      <c r="M4" s="1054">
        <v>9.1455</v>
      </c>
      <c r="N4" s="1054">
        <v>9.354</v>
      </c>
      <c r="O4" s="1054">
        <v>9.1523</v>
      </c>
      <c r="P4" s="1054">
        <v>8.8291</v>
      </c>
    </row>
    <row r="5" spans="1:16" s="2256" customFormat="1" ht="24" customHeight="1">
      <c r="A5" s="2263" t="s">
        <v>299</v>
      </c>
      <c r="B5" s="2266" t="s">
        <v>298</v>
      </c>
      <c r="C5" s="2265">
        <v>32.2</v>
      </c>
      <c r="D5" s="2265">
        <v>33.4</v>
      </c>
      <c r="E5" s="2265">
        <v>34.4</v>
      </c>
      <c r="F5" s="2265">
        <v>36.4</v>
      </c>
      <c r="G5" s="2265">
        <v>37.8</v>
      </c>
      <c r="H5" s="2265">
        <v>37.3</v>
      </c>
      <c r="I5" s="2265">
        <v>37.1</v>
      </c>
      <c r="J5" s="1054">
        <v>37.7</v>
      </c>
      <c r="K5" s="1054">
        <v>38.2</v>
      </c>
      <c r="L5" s="1054">
        <v>38.1</v>
      </c>
      <c r="M5" s="1054">
        <v>38.4</v>
      </c>
      <c r="N5" s="1054">
        <v>39.3</v>
      </c>
      <c r="O5" s="1054">
        <v>40.5</v>
      </c>
      <c r="P5" s="1054">
        <v>41.4</v>
      </c>
    </row>
    <row r="6" spans="1:16" s="2256" customFormat="1" ht="24" customHeight="1">
      <c r="A6" s="2267" t="s">
        <v>300</v>
      </c>
      <c r="B6" s="2266" t="s">
        <v>298</v>
      </c>
      <c r="C6" s="2265">
        <v>5.3</v>
      </c>
      <c r="D6" s="2265">
        <v>6.4</v>
      </c>
      <c r="E6" s="2265">
        <v>7.3</v>
      </c>
      <c r="F6" s="2265">
        <v>9.2</v>
      </c>
      <c r="G6" s="2265">
        <v>10.6</v>
      </c>
      <c r="H6" s="2265">
        <v>10.3</v>
      </c>
      <c r="I6" s="2265">
        <v>10.2</v>
      </c>
      <c r="J6" s="1054">
        <v>10.3</v>
      </c>
      <c r="K6" s="1054">
        <v>10.6</v>
      </c>
      <c r="L6" s="1054">
        <v>10.4</v>
      </c>
      <c r="M6" s="1054">
        <v>10.5</v>
      </c>
      <c r="N6" s="1054">
        <v>10.6</v>
      </c>
      <c r="O6" s="1054">
        <v>10.7</v>
      </c>
      <c r="P6" s="1054">
        <v>10.3</v>
      </c>
    </row>
    <row r="7" spans="1:16" s="2256" customFormat="1" ht="24" customHeight="1">
      <c r="A7" s="2263" t="s">
        <v>301</v>
      </c>
      <c r="B7" s="2266" t="s">
        <v>302</v>
      </c>
      <c r="C7" s="2265">
        <v>84.4921</v>
      </c>
      <c r="D7" s="2265">
        <v>96.8274</v>
      </c>
      <c r="E7" s="2265">
        <v>116.7937</v>
      </c>
      <c r="F7" s="2265">
        <v>123.4966</v>
      </c>
      <c r="G7" s="2265">
        <v>133.6123</v>
      </c>
      <c r="H7" s="2265">
        <v>150.5512</v>
      </c>
      <c r="I7" s="2265">
        <v>171.5962</v>
      </c>
      <c r="J7" s="1054">
        <v>185.9348</v>
      </c>
      <c r="K7" s="1054">
        <v>207.4727</v>
      </c>
      <c r="L7" s="1054">
        <v>222.70576</v>
      </c>
      <c r="M7" s="1054">
        <v>240.6421</v>
      </c>
      <c r="N7" s="1054">
        <v>259.4116</v>
      </c>
      <c r="O7" s="2275">
        <v>285.799</v>
      </c>
      <c r="P7" s="2275">
        <v>309.2999</v>
      </c>
    </row>
    <row r="8" spans="1:16" s="2256" customFormat="1" ht="24" customHeight="1">
      <c r="A8" s="2263" t="s">
        <v>303</v>
      </c>
      <c r="B8" s="2266" t="s">
        <v>302</v>
      </c>
      <c r="C8" s="1081">
        <v>7.46</v>
      </c>
      <c r="D8" s="1081">
        <v>9.24</v>
      </c>
      <c r="E8" s="1081">
        <v>13.97</v>
      </c>
      <c r="F8" s="1081">
        <v>20.34</v>
      </c>
      <c r="G8" s="1081">
        <v>20.27</v>
      </c>
      <c r="H8" s="1081">
        <v>23.39</v>
      </c>
      <c r="I8" s="1081">
        <v>32.4028</v>
      </c>
      <c r="J8" s="1047">
        <v>33.0239</v>
      </c>
      <c r="K8" s="1047">
        <v>51.5973</v>
      </c>
      <c r="L8" s="1054">
        <v>87.1478</v>
      </c>
      <c r="M8" s="1054">
        <v>39.6426</v>
      </c>
      <c r="N8" s="1054">
        <v>38.7034</v>
      </c>
      <c r="O8" s="1054">
        <v>82.9324</v>
      </c>
      <c r="P8" s="1054">
        <v>43.2221</v>
      </c>
    </row>
    <row r="9" spans="1:16" s="2256" customFormat="1" ht="24" customHeight="1">
      <c r="A9" s="2263" t="s">
        <v>304</v>
      </c>
      <c r="B9" s="2266" t="s">
        <v>302</v>
      </c>
      <c r="C9" s="1081">
        <v>22.6</v>
      </c>
      <c r="D9" s="1081">
        <v>28.06</v>
      </c>
      <c r="E9" s="1081">
        <v>40.61</v>
      </c>
      <c r="F9" s="1081">
        <v>48</v>
      </c>
      <c r="G9" s="1081">
        <v>54.65</v>
      </c>
      <c r="H9" s="1081">
        <v>78.26</v>
      </c>
      <c r="I9" s="1081">
        <v>87.0238</v>
      </c>
      <c r="J9" s="1047">
        <v>91.4133</v>
      </c>
      <c r="K9" s="1047">
        <v>129.2411</v>
      </c>
      <c r="L9" s="1054">
        <v>170.3484</v>
      </c>
      <c r="M9" s="1054">
        <v>126.1603</v>
      </c>
      <c r="N9" s="1054">
        <v>115.6164</v>
      </c>
      <c r="O9" s="1054">
        <v>168.4952</v>
      </c>
      <c r="P9" s="1054">
        <v>188.1802</v>
      </c>
    </row>
    <row r="10" spans="1:16" s="2256" customFormat="1" ht="24" customHeight="1">
      <c r="A10" s="2263" t="s">
        <v>305</v>
      </c>
      <c r="B10" s="2266" t="s">
        <v>302</v>
      </c>
      <c r="C10" s="1081">
        <v>54.9</v>
      </c>
      <c r="D10" s="1081">
        <v>62.9</v>
      </c>
      <c r="E10" s="1081">
        <v>79.1</v>
      </c>
      <c r="F10" s="1081">
        <v>71.6</v>
      </c>
      <c r="G10" s="1081">
        <v>93.3</v>
      </c>
      <c r="H10" s="1081">
        <v>103.6</v>
      </c>
      <c r="I10" s="1081">
        <v>119.9</v>
      </c>
      <c r="J10" s="1047">
        <v>138.2813</v>
      </c>
      <c r="K10" s="1047">
        <v>156.00056</v>
      </c>
      <c r="L10" s="1054">
        <v>167.1</v>
      </c>
      <c r="M10" s="1054">
        <v>130.9485</v>
      </c>
      <c r="N10" s="1054">
        <v>121.1192</v>
      </c>
      <c r="O10" s="1054">
        <v>141.554073977799</v>
      </c>
      <c r="P10" s="2276" t="s">
        <v>306</v>
      </c>
    </row>
    <row r="11" spans="1:16" s="2256" customFormat="1" ht="24" customHeight="1">
      <c r="A11" s="2263" t="s">
        <v>307</v>
      </c>
      <c r="B11" s="2266" t="s">
        <v>302</v>
      </c>
      <c r="C11" s="1081">
        <v>32.89</v>
      </c>
      <c r="D11" s="1081">
        <v>32.62</v>
      </c>
      <c r="E11" s="1081">
        <v>35.18</v>
      </c>
      <c r="F11" s="1081">
        <v>42.78</v>
      </c>
      <c r="G11" s="1081">
        <v>48.3885</v>
      </c>
      <c r="H11" s="1081">
        <v>55.9214</v>
      </c>
      <c r="I11" s="1081">
        <v>65.344</v>
      </c>
      <c r="J11" s="1047">
        <v>74.1794</v>
      </c>
      <c r="K11" s="1047">
        <v>83.9424</v>
      </c>
      <c r="L11" s="1054">
        <v>94.115</v>
      </c>
      <c r="M11" s="1054">
        <v>102.87</v>
      </c>
      <c r="N11" s="1054">
        <v>111.47931</v>
      </c>
      <c r="O11" s="1054">
        <v>119.8105</v>
      </c>
      <c r="P11" s="1054">
        <v>126.2456</v>
      </c>
    </row>
    <row r="12" spans="1:16" s="2256" customFormat="1" ht="24" customHeight="1">
      <c r="A12" s="2263" t="s">
        <v>308</v>
      </c>
      <c r="B12" s="2266" t="s">
        <v>302</v>
      </c>
      <c r="C12" s="1081">
        <v>12.07</v>
      </c>
      <c r="D12" s="1081">
        <v>13.56</v>
      </c>
      <c r="E12" s="1081">
        <v>15.44528</v>
      </c>
      <c r="F12" s="1081">
        <v>16.38</v>
      </c>
      <c r="G12" s="1081">
        <v>16.58</v>
      </c>
      <c r="H12" s="1081">
        <v>17.08</v>
      </c>
      <c r="I12" s="1081">
        <v>18.26</v>
      </c>
      <c r="J12" s="1047">
        <v>19.1308053435001</v>
      </c>
      <c r="K12" s="1047">
        <v>20.3</v>
      </c>
      <c r="L12" s="1054">
        <v>20.4</v>
      </c>
      <c r="M12" s="1054">
        <v>17.70078</v>
      </c>
      <c r="N12" s="1054">
        <v>15.24641</v>
      </c>
      <c r="O12" s="1054">
        <v>15.42525</v>
      </c>
      <c r="P12" s="1054">
        <v>14.94469</v>
      </c>
    </row>
    <row r="13" spans="1:16" s="2257" customFormat="1" ht="24" customHeight="1">
      <c r="A13" s="2263" t="s">
        <v>309</v>
      </c>
      <c r="B13" s="2266" t="s">
        <v>302</v>
      </c>
      <c r="C13" s="2265">
        <v>120</v>
      </c>
      <c r="D13" s="2265">
        <v>221.5</v>
      </c>
      <c r="E13" s="2265">
        <v>302.7</v>
      </c>
      <c r="F13" s="2265">
        <v>302.3</v>
      </c>
      <c r="G13" s="2265">
        <v>394.7</v>
      </c>
      <c r="H13" s="2265">
        <v>484.8</v>
      </c>
      <c r="I13" s="2265">
        <v>499.1</v>
      </c>
      <c r="J13" s="1047">
        <v>440.40123</v>
      </c>
      <c r="K13" s="1047">
        <v>553.22192</v>
      </c>
      <c r="L13" s="1054">
        <v>552.7</v>
      </c>
      <c r="M13" s="1054">
        <v>451.35918</v>
      </c>
      <c r="N13" s="1054">
        <v>491.94254</v>
      </c>
      <c r="O13" s="1054">
        <v>636.03966</v>
      </c>
      <c r="P13" s="2275">
        <v>610.98472</v>
      </c>
    </row>
    <row r="14" spans="1:16" s="2256" customFormat="1" ht="24" customHeight="1">
      <c r="A14" s="2263" t="s">
        <v>310</v>
      </c>
      <c r="B14" s="2266" t="s">
        <v>302</v>
      </c>
      <c r="C14" s="2265">
        <v>54.1</v>
      </c>
      <c r="D14" s="2265">
        <v>47.2</v>
      </c>
      <c r="E14" s="2265">
        <v>54</v>
      </c>
      <c r="F14" s="2265">
        <v>54.9</v>
      </c>
      <c r="G14" s="2265">
        <v>64.6</v>
      </c>
      <c r="H14" s="2265">
        <v>75</v>
      </c>
      <c r="I14" s="2265">
        <v>84.7</v>
      </c>
      <c r="J14" s="1054">
        <v>84.85303</v>
      </c>
      <c r="K14" s="1054">
        <v>71.6</v>
      </c>
      <c r="L14" s="1054">
        <v>77.8</v>
      </c>
      <c r="M14" s="1054">
        <v>77.13883</v>
      </c>
      <c r="N14" s="1054">
        <v>82.10525</v>
      </c>
      <c r="O14" s="1054">
        <v>89.26066</v>
      </c>
      <c r="P14" s="1054">
        <v>88.72999</v>
      </c>
    </row>
    <row r="15" spans="1:16" s="2256" customFormat="1" ht="24" customHeight="1">
      <c r="A15" s="2263" t="s">
        <v>311</v>
      </c>
      <c r="B15" s="2266" t="s">
        <v>312</v>
      </c>
      <c r="C15" s="2035">
        <v>5713</v>
      </c>
      <c r="D15" s="2035">
        <v>10788</v>
      </c>
      <c r="E15" s="2035">
        <v>12911</v>
      </c>
      <c r="F15" s="2035">
        <v>7136</v>
      </c>
      <c r="G15" s="2035">
        <v>7194</v>
      </c>
      <c r="H15" s="2035">
        <v>6575</v>
      </c>
      <c r="I15" s="2035">
        <v>5939</v>
      </c>
      <c r="J15" s="2277">
        <v>20659</v>
      </c>
      <c r="K15" s="2277">
        <v>37817.1</v>
      </c>
      <c r="L15" s="2277">
        <v>5020</v>
      </c>
      <c r="M15" s="2278">
        <v>2152</v>
      </c>
      <c r="N15" s="2278">
        <v>3725</v>
      </c>
      <c r="O15" s="2277">
        <v>13129</v>
      </c>
      <c r="P15" s="2277">
        <v>6448</v>
      </c>
    </row>
    <row r="16" spans="1:16" s="2256" customFormat="1" ht="24" customHeight="1">
      <c r="A16" s="2263" t="s">
        <v>313</v>
      </c>
      <c r="B16" s="2266" t="s">
        <v>314</v>
      </c>
      <c r="C16" s="2265">
        <v>0.2</v>
      </c>
      <c r="D16" s="2265">
        <v>0.1</v>
      </c>
      <c r="E16" s="2265">
        <v>0.2</v>
      </c>
      <c r="F16" s="2265">
        <v>0.3</v>
      </c>
      <c r="G16" s="2265">
        <v>0.2</v>
      </c>
      <c r="H16" s="2265">
        <v>0.1</v>
      </c>
      <c r="I16" s="2265">
        <v>0.2</v>
      </c>
      <c r="J16" s="1054">
        <v>0.16</v>
      </c>
      <c r="K16" s="1054">
        <v>0.4</v>
      </c>
      <c r="L16" s="1054">
        <v>0.416852714855328</v>
      </c>
      <c r="M16" s="1054">
        <v>1.23670732934689</v>
      </c>
      <c r="N16" s="1054">
        <v>1.2229046715467</v>
      </c>
      <c r="O16" s="1054">
        <v>0.78</v>
      </c>
      <c r="P16" s="2275">
        <v>0.69</v>
      </c>
    </row>
    <row r="17" spans="1:16" s="2257" customFormat="1" ht="24" customHeight="1">
      <c r="A17" s="2263" t="s">
        <v>315</v>
      </c>
      <c r="B17" s="2266" t="s">
        <v>316</v>
      </c>
      <c r="C17" s="2035">
        <v>15661</v>
      </c>
      <c r="D17" s="2035">
        <v>16948</v>
      </c>
      <c r="E17" s="2035">
        <v>18628</v>
      </c>
      <c r="F17" s="2035">
        <v>20143</v>
      </c>
      <c r="G17" s="2035">
        <v>21540</v>
      </c>
      <c r="H17" s="2035">
        <v>23428</v>
      </c>
      <c r="I17" s="2035">
        <v>26647</v>
      </c>
      <c r="J17" s="2277">
        <v>29562</v>
      </c>
      <c r="K17" s="2277">
        <v>32519.33</v>
      </c>
      <c r="L17" s="2277">
        <v>35771</v>
      </c>
      <c r="M17" s="2277">
        <v>33246.71</v>
      </c>
      <c r="N17" s="2277">
        <v>36013.303099</v>
      </c>
      <c r="O17" s="2277">
        <v>39272.13</v>
      </c>
      <c r="P17" s="2277">
        <v>42853.076556263</v>
      </c>
    </row>
    <row r="18" spans="1:16" s="2256" customFormat="1" ht="24" customHeight="1">
      <c r="A18" s="2263" t="s">
        <v>317</v>
      </c>
      <c r="B18" s="2266" t="s">
        <v>316</v>
      </c>
      <c r="C18" s="2035">
        <v>10549</v>
      </c>
      <c r="D18" s="2035">
        <v>11372</v>
      </c>
      <c r="E18" s="2035">
        <v>11888</v>
      </c>
      <c r="F18" s="2035">
        <v>12457</v>
      </c>
      <c r="G18" s="2035">
        <v>13992</v>
      </c>
      <c r="H18" s="2035">
        <v>15137</v>
      </c>
      <c r="I18" s="2035">
        <v>16258</v>
      </c>
      <c r="J18" s="2277">
        <v>18590.4</v>
      </c>
      <c r="K18" s="2277">
        <v>20083</v>
      </c>
      <c r="L18" s="2277">
        <v>21730</v>
      </c>
      <c r="M18" s="2277">
        <v>21720</v>
      </c>
      <c r="N18" s="2277">
        <v>23632.963417</v>
      </c>
      <c r="O18" s="2277">
        <v>25415.33</v>
      </c>
      <c r="P18" s="2277">
        <v>27642.36205403737</v>
      </c>
    </row>
    <row r="19" spans="1:16" s="2256" customFormat="1" ht="24" customHeight="1">
      <c r="A19" s="2263" t="s">
        <v>318</v>
      </c>
      <c r="B19" s="2266" t="s">
        <v>298</v>
      </c>
      <c r="C19" s="2268">
        <v>1.65</v>
      </c>
      <c r="D19" s="2268">
        <v>1.51</v>
      </c>
      <c r="E19" s="2268">
        <v>1.71</v>
      </c>
      <c r="F19" s="2268">
        <v>1.62</v>
      </c>
      <c r="G19" s="2268">
        <v>1.52</v>
      </c>
      <c r="H19" s="2268">
        <v>1.48</v>
      </c>
      <c r="I19" s="2268">
        <v>1.51</v>
      </c>
      <c r="J19" s="2279">
        <v>1.5483</v>
      </c>
      <c r="K19" s="2279">
        <v>1.6143</v>
      </c>
      <c r="L19" s="2279">
        <v>1.65</v>
      </c>
      <c r="M19" s="2279">
        <v>1.6983</v>
      </c>
      <c r="N19" s="2279">
        <v>1.7032</v>
      </c>
      <c r="O19" s="2279">
        <v>1.6868</v>
      </c>
      <c r="P19" s="2279">
        <v>1.7151</v>
      </c>
    </row>
    <row r="20" spans="1:16" s="2256" customFormat="1" ht="24" customHeight="1">
      <c r="A20" s="2263" t="s">
        <v>319</v>
      </c>
      <c r="B20" s="2266" t="s">
        <v>298</v>
      </c>
      <c r="C20" s="2268">
        <v>1.63</v>
      </c>
      <c r="D20" s="2268">
        <v>1.53</v>
      </c>
      <c r="E20" s="2268">
        <v>1.59</v>
      </c>
      <c r="F20" s="2268">
        <v>1.52</v>
      </c>
      <c r="G20" s="2268">
        <v>1.47</v>
      </c>
      <c r="H20" s="2268">
        <v>1.38</v>
      </c>
      <c r="I20" s="2268">
        <v>1.3</v>
      </c>
      <c r="J20" s="2279">
        <v>1.2205</v>
      </c>
      <c r="K20" s="2279">
        <v>1.1669</v>
      </c>
      <c r="L20" s="2279">
        <v>1.11</v>
      </c>
      <c r="M20" s="2279">
        <v>1.0294</v>
      </c>
      <c r="N20" s="2279">
        <v>0.9759</v>
      </c>
      <c r="O20" s="2279">
        <v>0.9458</v>
      </c>
      <c r="P20" s="2279">
        <v>0.9451</v>
      </c>
    </row>
    <row r="21" spans="1:16" s="2256" customFormat="1" ht="24" customHeight="1">
      <c r="A21" s="2263" t="s">
        <v>320</v>
      </c>
      <c r="B21" s="2266" t="s">
        <v>321</v>
      </c>
      <c r="C21" s="2035">
        <v>4874</v>
      </c>
      <c r="D21" s="2035">
        <v>4461</v>
      </c>
      <c r="E21" s="2035">
        <v>4591</v>
      </c>
      <c r="F21" s="2035">
        <v>4914</v>
      </c>
      <c r="G21" s="2035">
        <v>5749</v>
      </c>
      <c r="H21" s="2035">
        <v>6190</v>
      </c>
      <c r="I21" s="2035">
        <v>9272</v>
      </c>
      <c r="J21" s="2277">
        <v>9534</v>
      </c>
      <c r="K21" s="2277">
        <v>9547</v>
      </c>
      <c r="L21" s="2277">
        <v>8642</v>
      </c>
      <c r="M21" s="2277">
        <v>9523</v>
      </c>
      <c r="N21" s="2277">
        <v>10125</v>
      </c>
      <c r="O21" s="2277">
        <v>10956</v>
      </c>
      <c r="P21" s="2277">
        <v>10431</v>
      </c>
    </row>
    <row r="22" spans="1:16" s="2256" customFormat="1" ht="24" customHeight="1">
      <c r="A22" s="2263" t="s">
        <v>322</v>
      </c>
      <c r="B22" s="2266" t="s">
        <v>323</v>
      </c>
      <c r="C22" s="2035">
        <v>146</v>
      </c>
      <c r="D22" s="2035">
        <v>142</v>
      </c>
      <c r="E22" s="2035">
        <v>192</v>
      </c>
      <c r="F22" s="2035">
        <v>192</v>
      </c>
      <c r="G22" s="2035">
        <v>159</v>
      </c>
      <c r="H22" s="2035">
        <v>175</v>
      </c>
      <c r="I22" s="2035">
        <v>453</v>
      </c>
      <c r="J22" s="2277">
        <v>479</v>
      </c>
      <c r="K22" s="2277">
        <v>487</v>
      </c>
      <c r="L22" s="2277">
        <v>484</v>
      </c>
      <c r="M22" s="2277">
        <v>481</v>
      </c>
      <c r="N22" s="2277">
        <v>484</v>
      </c>
      <c r="O22" s="2277">
        <v>482</v>
      </c>
      <c r="P22" s="2277">
        <v>488</v>
      </c>
    </row>
    <row r="23" spans="1:16" s="2256" customFormat="1" ht="24" customHeight="1">
      <c r="A23" s="2269" t="s">
        <v>324</v>
      </c>
      <c r="B23" s="2270" t="s">
        <v>325</v>
      </c>
      <c r="C23" s="2037">
        <v>1284</v>
      </c>
      <c r="D23" s="2037">
        <v>1447</v>
      </c>
      <c r="E23" s="2037">
        <v>1339</v>
      </c>
      <c r="F23" s="2037">
        <v>1441</v>
      </c>
      <c r="G23" s="2037">
        <v>1401</v>
      </c>
      <c r="H23" s="2037">
        <v>1377</v>
      </c>
      <c r="I23" s="2037">
        <v>1534</v>
      </c>
      <c r="J23" s="2280">
        <v>1584</v>
      </c>
      <c r="K23" s="2280">
        <v>1576</v>
      </c>
      <c r="L23" s="2280">
        <v>1596</v>
      </c>
      <c r="M23" s="2280">
        <v>1683</v>
      </c>
      <c r="N23" s="2280">
        <v>1681</v>
      </c>
      <c r="O23" s="2280">
        <v>1711</v>
      </c>
      <c r="P23" s="2280">
        <v>1931</v>
      </c>
    </row>
    <row r="24" spans="1:10" s="2256" customFormat="1" ht="18.75" customHeight="1">
      <c r="A24" s="2271" t="s">
        <v>326</v>
      </c>
      <c r="B24" s="2271"/>
      <c r="C24" s="2271"/>
      <c r="D24" s="2271"/>
      <c r="E24" s="2271"/>
      <c r="F24" s="2271"/>
      <c r="G24" s="2271"/>
      <c r="H24" s="2271"/>
      <c r="I24" s="2271"/>
      <c r="J24" s="2271"/>
    </row>
    <row r="25" spans="1:10" s="2256" customFormat="1" ht="18.75" customHeight="1">
      <c r="A25" s="2272" t="s">
        <v>327</v>
      </c>
      <c r="B25" s="2272"/>
      <c r="C25" s="2272"/>
      <c r="D25" s="2272"/>
      <c r="E25" s="2272"/>
      <c r="F25" s="2272"/>
      <c r="G25" s="2272"/>
      <c r="H25" s="2272"/>
      <c r="I25" s="2272"/>
      <c r="J25" s="2272"/>
    </row>
    <row r="26" spans="1:10" s="2256" customFormat="1" ht="18.75" customHeight="1">
      <c r="A26" s="2272" t="s">
        <v>328</v>
      </c>
      <c r="B26" s="2272"/>
      <c r="C26" s="2272"/>
      <c r="D26" s="2272"/>
      <c r="E26" s="2272"/>
      <c r="F26" s="2272"/>
      <c r="G26" s="2272"/>
      <c r="H26" s="2272"/>
      <c r="I26" s="2272"/>
      <c r="J26" s="2272"/>
    </row>
    <row r="27" spans="1:10" s="2256" customFormat="1" ht="18.75" customHeight="1">
      <c r="A27" s="2272" t="s">
        <v>329</v>
      </c>
      <c r="B27" s="2272"/>
      <c r="C27" s="2272"/>
      <c r="D27" s="2272"/>
      <c r="E27" s="2272"/>
      <c r="F27" s="2272"/>
      <c r="G27" s="2272"/>
      <c r="H27" s="2272"/>
      <c r="I27" s="2272"/>
      <c r="J27" s="2272"/>
    </row>
    <row r="28" spans="1:10" s="2256" customFormat="1" ht="18.75" customHeight="1">
      <c r="A28" s="2272" t="s">
        <v>330</v>
      </c>
      <c r="B28" s="2272"/>
      <c r="C28" s="2272"/>
      <c r="D28" s="2272"/>
      <c r="E28" s="2272"/>
      <c r="F28" s="2272"/>
      <c r="G28" s="2272"/>
      <c r="H28" s="2272"/>
      <c r="I28" s="2272"/>
      <c r="J28" s="2272"/>
    </row>
    <row r="29" spans="1:10" s="2256" customFormat="1" ht="18.75" customHeight="1">
      <c r="A29" s="2272" t="s">
        <v>331</v>
      </c>
      <c r="B29" s="2272"/>
      <c r="C29" s="2272"/>
      <c r="D29" s="2272"/>
      <c r="E29" s="2272"/>
      <c r="F29" s="2272"/>
      <c r="G29" s="2272"/>
      <c r="H29" s="2272"/>
      <c r="I29" s="2272"/>
      <c r="J29" s="2272"/>
    </row>
    <row r="30" spans="1:10" s="2256" customFormat="1" ht="18.75" customHeight="1">
      <c r="A30" s="2272" t="s">
        <v>332</v>
      </c>
      <c r="B30" s="2272"/>
      <c r="C30" s="2272"/>
      <c r="D30" s="2272"/>
      <c r="E30" s="2272"/>
      <c r="F30" s="2272"/>
      <c r="G30" s="2272"/>
      <c r="H30" s="2272"/>
      <c r="I30" s="2272"/>
      <c r="J30" s="2272"/>
    </row>
    <row r="31" spans="1:10" s="2256" customFormat="1" ht="18.75" customHeight="1">
      <c r="A31" s="2273" t="s">
        <v>333</v>
      </c>
      <c r="B31" s="2273"/>
      <c r="C31" s="2273"/>
      <c r="D31" s="2273"/>
      <c r="E31" s="2272"/>
      <c r="F31" s="2272"/>
      <c r="G31" s="2272"/>
      <c r="H31" s="2272"/>
      <c r="I31" s="2272"/>
      <c r="J31" s="2272"/>
    </row>
    <row r="32" s="2256" customFormat="1" ht="24" customHeight="1"/>
    <row r="33" s="2256" customFormat="1" ht="24" customHeight="1"/>
    <row r="34" s="2256" customFormat="1" ht="24" customHeight="1"/>
    <row r="35" s="2256" customFormat="1" ht="24" customHeight="1"/>
    <row r="36" s="2256" customFormat="1" ht="24" customHeight="1"/>
    <row r="37" s="2256" customFormat="1" ht="24" customHeight="1"/>
    <row r="38" s="2256" customFormat="1" ht="24" customHeight="1"/>
    <row r="39" s="2256" customFormat="1" ht="24" customHeight="1"/>
    <row r="40" s="2256" customFormat="1" ht="24" customHeight="1"/>
    <row r="41" s="2256" customFormat="1" ht="24" customHeight="1"/>
    <row r="42" spans="1:2" s="2257" customFormat="1" ht="24" customHeight="1">
      <c r="A42" s="2256"/>
      <c r="B42" s="2256"/>
    </row>
    <row r="43" s="2256" customFormat="1" ht="24" customHeight="1"/>
    <row r="44" s="2256" customFormat="1" ht="24" customHeight="1"/>
    <row r="45" s="2256" customFormat="1" ht="24" customHeight="1"/>
    <row r="46" s="2256" customFormat="1" ht="24" customHeight="1"/>
    <row r="47" s="2256" customFormat="1" ht="24" customHeight="1"/>
    <row r="48" s="2256" customFormat="1" ht="24" customHeight="1"/>
    <row r="49" s="2256" customFormat="1" ht="24" customHeight="1"/>
    <row r="50" s="2256" customFormat="1" ht="24" customHeight="1"/>
    <row r="51" s="2256" customFormat="1" ht="24" customHeight="1"/>
    <row r="52" s="2256" customFormat="1" ht="24" customHeight="1"/>
    <row r="53" s="2256" customFormat="1" ht="24" customHeight="1"/>
    <row r="54" spans="1:2" s="2258" customFormat="1" ht="24" customHeight="1">
      <c r="A54" s="2256"/>
      <c r="B54" s="2256"/>
    </row>
    <row r="55" spans="1:2" s="2258" customFormat="1" ht="24" customHeight="1">
      <c r="A55" s="2256"/>
      <c r="B55" s="2256"/>
    </row>
    <row r="56" s="2256" customFormat="1" ht="24" customHeight="1"/>
    <row r="57" s="2256" customFormat="1" ht="24" customHeight="1"/>
  </sheetData>
  <sheetProtection/>
  <mergeCells count="2">
    <mergeCell ref="A1:P1"/>
    <mergeCell ref="A31:D31"/>
  </mergeCells>
  <printOptions/>
  <pageMargins left="0.75" right="0.75" top="0.39" bottom="0.39" header="0.51" footer="0.51"/>
  <pageSetup horizontalDpi="600" verticalDpi="600" orientation="landscape" paperSize="9"/>
  <legacyDrawing r:id="rId2"/>
</worksheet>
</file>

<file path=xl/worksheets/sheet50.xml><?xml version="1.0" encoding="utf-8"?>
<worksheet xmlns="http://schemas.openxmlformats.org/spreadsheetml/2006/main" xmlns:r="http://schemas.openxmlformats.org/officeDocument/2006/relationships">
  <sheetPr>
    <tabColor indexed="41"/>
  </sheetPr>
  <dimension ref="A1:I46"/>
  <sheetViews>
    <sheetView workbookViewId="0" topLeftCell="A1">
      <selection activeCell="L29" sqref="L29"/>
    </sheetView>
  </sheetViews>
  <sheetFormatPr defaultColWidth="6.875" defaultRowHeight="14.25"/>
  <cols>
    <col min="1" max="1" width="17.125" style="1798" customWidth="1"/>
    <col min="2" max="2" width="6.875" style="1799" customWidth="1"/>
    <col min="3" max="3" width="7.625" style="1800" bestFit="1" customWidth="1"/>
    <col min="4" max="4" width="7.00390625" style="1800" bestFit="1" customWidth="1"/>
    <col min="5" max="5" width="8.25390625" style="1800" customWidth="1"/>
    <col min="6" max="8" width="8.50390625" style="1800" bestFit="1" customWidth="1"/>
    <col min="9" max="9" width="6.875" style="1801" customWidth="1"/>
    <col min="10" max="16384" width="6.875" style="1800" customWidth="1"/>
  </cols>
  <sheetData>
    <row r="1" spans="1:9" s="1798" customFormat="1" ht="39" customHeight="1">
      <c r="A1" s="1802" t="s">
        <v>1261</v>
      </c>
      <c r="B1" s="1802"/>
      <c r="C1" s="1802"/>
      <c r="D1" s="1802"/>
      <c r="E1" s="1802"/>
      <c r="F1" s="1802"/>
      <c r="G1" s="1802"/>
      <c r="H1" s="1802"/>
      <c r="I1" s="1844"/>
    </row>
    <row r="2" spans="1:9" s="1798" customFormat="1" ht="15" customHeight="1">
      <c r="A2" s="1803" t="s">
        <v>279</v>
      </c>
      <c r="B2" s="1804" t="s">
        <v>280</v>
      </c>
      <c r="C2" s="1805" t="s">
        <v>1166</v>
      </c>
      <c r="D2" s="1805"/>
      <c r="E2" s="1805" t="s">
        <v>1260</v>
      </c>
      <c r="F2" s="1806"/>
      <c r="G2" s="1807"/>
      <c r="H2" s="1808"/>
      <c r="I2" s="1844"/>
    </row>
    <row r="3" spans="1:9" s="1798" customFormat="1" ht="15" customHeight="1">
      <c r="A3" s="1809"/>
      <c r="B3" s="1810"/>
      <c r="C3" s="1811"/>
      <c r="D3" s="1811"/>
      <c r="E3" s="1811"/>
      <c r="F3" s="1811"/>
      <c r="G3" s="1812" t="s">
        <v>1262</v>
      </c>
      <c r="H3" s="1813"/>
      <c r="I3" s="1844"/>
    </row>
    <row r="4" spans="1:9" s="1798" customFormat="1" ht="31.5" customHeight="1">
      <c r="A4" s="1809"/>
      <c r="B4" s="1814"/>
      <c r="C4" s="217" t="s">
        <v>294</v>
      </c>
      <c r="D4" s="217" t="s">
        <v>293</v>
      </c>
      <c r="E4" s="217" t="s">
        <v>294</v>
      </c>
      <c r="F4" s="217" t="s">
        <v>293</v>
      </c>
      <c r="G4" s="217" t="s">
        <v>294</v>
      </c>
      <c r="H4" s="218" t="s">
        <v>293</v>
      </c>
      <c r="I4" s="1844"/>
    </row>
    <row r="5" spans="1:9" s="1798" customFormat="1" ht="15.75" customHeight="1">
      <c r="A5" s="1815" t="s">
        <v>468</v>
      </c>
      <c r="B5" s="1816"/>
      <c r="C5" s="1817"/>
      <c r="D5" s="1817"/>
      <c r="E5" s="1818">
        <v>5544.5</v>
      </c>
      <c r="F5" s="1818">
        <v>3358.4</v>
      </c>
      <c r="G5" s="1818">
        <v>4902.9</v>
      </c>
      <c r="H5" s="1818">
        <v>2549</v>
      </c>
      <c r="I5" s="1844"/>
    </row>
    <row r="6" spans="1:9" s="1798" customFormat="1" ht="15.75" customHeight="1">
      <c r="A6" s="1819" t="s">
        <v>1263</v>
      </c>
      <c r="B6" s="1820"/>
      <c r="C6" s="1817"/>
      <c r="D6" s="1817"/>
      <c r="E6" s="1818">
        <v>28.1</v>
      </c>
      <c r="F6" s="1818">
        <v>179</v>
      </c>
      <c r="G6" s="1821">
        <v>3</v>
      </c>
      <c r="H6" s="1821">
        <v>59</v>
      </c>
      <c r="I6" s="1844"/>
    </row>
    <row r="7" spans="1:9" s="1798" customFormat="1" ht="15.75" customHeight="1">
      <c r="A7" s="1822" t="s">
        <v>1264</v>
      </c>
      <c r="B7" s="1820" t="s">
        <v>1190</v>
      </c>
      <c r="C7" s="1823"/>
      <c r="D7" s="1823"/>
      <c r="E7" s="1824"/>
      <c r="F7" s="1824"/>
      <c r="G7" s="1821"/>
      <c r="H7" s="1821"/>
      <c r="I7" s="1844"/>
    </row>
    <row r="8" spans="1:9" s="1798" customFormat="1" ht="15.75" customHeight="1">
      <c r="A8" s="1822" t="s">
        <v>1265</v>
      </c>
      <c r="B8" s="1820" t="s">
        <v>1190</v>
      </c>
      <c r="C8" s="1823"/>
      <c r="D8" s="1823"/>
      <c r="E8" s="1824"/>
      <c r="F8" s="1824"/>
      <c r="G8" s="1821"/>
      <c r="H8" s="1821"/>
      <c r="I8" s="1844"/>
    </row>
    <row r="9" spans="1:9" s="1798" customFormat="1" ht="15.75" customHeight="1">
      <c r="A9" s="1822" t="s">
        <v>1266</v>
      </c>
      <c r="B9" s="1820" t="s">
        <v>1190</v>
      </c>
      <c r="C9" s="1823"/>
      <c r="D9" s="1823"/>
      <c r="E9" s="1824"/>
      <c r="F9" s="1824"/>
      <c r="G9" s="1821"/>
      <c r="H9" s="1821"/>
      <c r="I9" s="1844"/>
    </row>
    <row r="10" spans="1:9" s="1798" customFormat="1" ht="15.75" customHeight="1">
      <c r="A10" s="1822" t="s">
        <v>1267</v>
      </c>
      <c r="B10" s="1820" t="s">
        <v>1190</v>
      </c>
      <c r="C10" s="1823"/>
      <c r="D10" s="1823"/>
      <c r="E10" s="1824"/>
      <c r="F10" s="1824"/>
      <c r="G10" s="1821"/>
      <c r="H10" s="1821"/>
      <c r="I10" s="1844"/>
    </row>
    <row r="11" spans="1:9" s="1798" customFormat="1" ht="15.75" customHeight="1">
      <c r="A11" s="1822" t="s">
        <v>1268</v>
      </c>
      <c r="B11" s="1820" t="s">
        <v>1269</v>
      </c>
      <c r="C11" s="1823"/>
      <c r="D11" s="1823"/>
      <c r="E11" s="1821"/>
      <c r="F11" s="1821"/>
      <c r="G11" s="1821"/>
      <c r="H11" s="1821"/>
      <c r="I11" s="1844"/>
    </row>
    <row r="12" spans="1:9" s="1798" customFormat="1" ht="15.75" customHeight="1">
      <c r="A12" s="1822" t="s">
        <v>1270</v>
      </c>
      <c r="B12" s="1820" t="s">
        <v>1190</v>
      </c>
      <c r="C12" s="1817"/>
      <c r="D12" s="1817"/>
      <c r="E12" s="1821"/>
      <c r="F12" s="1821"/>
      <c r="G12" s="1821"/>
      <c r="H12" s="1821"/>
      <c r="I12" s="1844"/>
    </row>
    <row r="13" spans="1:9" s="1798" customFormat="1" ht="15.75" customHeight="1">
      <c r="A13" s="1822" t="s">
        <v>1271</v>
      </c>
      <c r="B13" s="1820" t="s">
        <v>1269</v>
      </c>
      <c r="C13" s="1817"/>
      <c r="D13" s="1817"/>
      <c r="E13" s="1821"/>
      <c r="F13" s="1821"/>
      <c r="G13" s="1821"/>
      <c r="H13" s="1821"/>
      <c r="I13" s="1844"/>
    </row>
    <row r="14" spans="1:9" s="1798" customFormat="1" ht="15.75" customHeight="1">
      <c r="A14" s="1822" t="s">
        <v>1272</v>
      </c>
      <c r="B14" s="1820" t="s">
        <v>1190</v>
      </c>
      <c r="C14" s="1817"/>
      <c r="D14" s="1817"/>
      <c r="E14" s="1821"/>
      <c r="F14" s="1821"/>
      <c r="G14" s="1821"/>
      <c r="H14" s="1821"/>
      <c r="I14" s="1844"/>
    </row>
    <row r="15" spans="1:9" s="1798" customFormat="1" ht="15.75" customHeight="1">
      <c r="A15" s="1822" t="s">
        <v>1273</v>
      </c>
      <c r="B15" s="1820" t="s">
        <v>1269</v>
      </c>
      <c r="C15" s="1817"/>
      <c r="D15" s="1817"/>
      <c r="E15" s="1824"/>
      <c r="F15" s="1824"/>
      <c r="G15" s="1821"/>
      <c r="H15" s="1821"/>
      <c r="I15" s="1844"/>
    </row>
    <row r="16" spans="1:9" s="1798" customFormat="1" ht="15.75" customHeight="1">
      <c r="A16" s="1822" t="s">
        <v>1274</v>
      </c>
      <c r="B16" s="1820" t="s">
        <v>1269</v>
      </c>
      <c r="C16" s="1817"/>
      <c r="D16" s="1817"/>
      <c r="E16" s="1825"/>
      <c r="F16" s="1825"/>
      <c r="G16" s="1821"/>
      <c r="H16" s="1821"/>
      <c r="I16" s="1844"/>
    </row>
    <row r="17" spans="1:9" s="1798" customFormat="1" ht="15.75" customHeight="1">
      <c r="A17" s="1819" t="s">
        <v>1064</v>
      </c>
      <c r="B17" s="1820"/>
      <c r="C17" s="1823"/>
      <c r="D17" s="1826"/>
      <c r="E17" s="1827">
        <v>28.1</v>
      </c>
      <c r="F17" s="1827">
        <v>179</v>
      </c>
      <c r="G17" s="1821">
        <v>3</v>
      </c>
      <c r="H17" s="1821">
        <v>59</v>
      </c>
      <c r="I17" s="1844"/>
    </row>
    <row r="18" spans="1:9" s="1798" customFormat="1" ht="15.75" customHeight="1">
      <c r="A18" s="1822" t="s">
        <v>1275</v>
      </c>
      <c r="B18" s="1820"/>
      <c r="C18" s="1828"/>
      <c r="D18" s="1829"/>
      <c r="E18" s="1830">
        <v>0.6</v>
      </c>
      <c r="F18" s="1830">
        <v>2.3</v>
      </c>
      <c r="G18" s="1821"/>
      <c r="H18" s="1821"/>
      <c r="I18" s="1844"/>
    </row>
    <row r="19" spans="1:9" s="1798" customFormat="1" ht="15.75" customHeight="1">
      <c r="A19" s="1822" t="s">
        <v>1276</v>
      </c>
      <c r="B19" s="1820" t="s">
        <v>1190</v>
      </c>
      <c r="C19" s="1831"/>
      <c r="D19" s="1831"/>
      <c r="E19" s="1827"/>
      <c r="F19" s="1827"/>
      <c r="G19" s="1821"/>
      <c r="H19" s="1821"/>
      <c r="I19" s="1844"/>
    </row>
    <row r="20" spans="1:9" s="1798" customFormat="1" ht="15.75" customHeight="1">
      <c r="A20" s="1822" t="s">
        <v>1277</v>
      </c>
      <c r="B20" s="1820" t="s">
        <v>1269</v>
      </c>
      <c r="C20" s="1832">
        <v>3</v>
      </c>
      <c r="D20" s="1832">
        <v>6</v>
      </c>
      <c r="E20" s="1833">
        <v>0.6</v>
      </c>
      <c r="F20" s="1833">
        <v>2.3</v>
      </c>
      <c r="G20" s="1833"/>
      <c r="H20" s="1834"/>
      <c r="I20" s="1844"/>
    </row>
    <row r="21" spans="1:9" s="1798" customFormat="1" ht="15.75" customHeight="1">
      <c r="A21" s="1822" t="s">
        <v>1064</v>
      </c>
      <c r="B21" s="1820"/>
      <c r="C21" s="1823"/>
      <c r="D21" s="1826"/>
      <c r="E21" s="1830"/>
      <c r="F21" s="1830"/>
      <c r="G21" s="1821"/>
      <c r="H21" s="1821"/>
      <c r="I21" s="1844"/>
    </row>
    <row r="22" spans="1:9" s="1798" customFormat="1" ht="15.75" customHeight="1">
      <c r="A22" s="1819" t="s">
        <v>1278</v>
      </c>
      <c r="B22" s="1820"/>
      <c r="C22" s="1835"/>
      <c r="D22" s="1835"/>
      <c r="E22" s="1818">
        <v>3666.2</v>
      </c>
      <c r="F22" s="1818">
        <v>1409.9</v>
      </c>
      <c r="G22" s="1818">
        <v>3630.2</v>
      </c>
      <c r="H22" s="1818">
        <v>1347.9</v>
      </c>
      <c r="I22" s="1844"/>
    </row>
    <row r="23" spans="1:9" s="1798" customFormat="1" ht="15.75" customHeight="1">
      <c r="A23" s="1822" t="s">
        <v>1279</v>
      </c>
      <c r="B23" s="1820" t="s">
        <v>368</v>
      </c>
      <c r="C23" s="1823"/>
      <c r="D23" s="1823">
        <v>710</v>
      </c>
      <c r="E23" s="1824"/>
      <c r="F23" s="1824">
        <v>170.4</v>
      </c>
      <c r="G23" s="1824"/>
      <c r="H23" s="1824">
        <v>170.4</v>
      </c>
      <c r="I23" s="1844"/>
    </row>
    <row r="24" spans="1:9" s="1798" customFormat="1" ht="15.75" customHeight="1">
      <c r="A24" s="1822" t="s">
        <v>1280</v>
      </c>
      <c r="B24" s="1820" t="s">
        <v>1121</v>
      </c>
      <c r="C24" s="1823"/>
      <c r="D24" s="1823"/>
      <c r="E24" s="1824"/>
      <c r="F24" s="1824"/>
      <c r="G24" s="1824"/>
      <c r="H24" s="1824"/>
      <c r="I24" s="1844"/>
    </row>
    <row r="25" spans="1:9" s="1798" customFormat="1" ht="15.75" customHeight="1">
      <c r="A25" s="1822" t="s">
        <v>1281</v>
      </c>
      <c r="B25" s="1820" t="s">
        <v>368</v>
      </c>
      <c r="C25" s="1823"/>
      <c r="D25" s="1823"/>
      <c r="E25" s="1824"/>
      <c r="F25" s="1824"/>
      <c r="G25" s="1824"/>
      <c r="H25" s="1824"/>
      <c r="I25" s="1844"/>
    </row>
    <row r="26" spans="1:9" s="1798" customFormat="1" ht="15.75" customHeight="1">
      <c r="A26" s="1822" t="s">
        <v>1282</v>
      </c>
      <c r="B26" s="1820" t="s">
        <v>1123</v>
      </c>
      <c r="C26" s="1823">
        <v>1085</v>
      </c>
      <c r="D26" s="1823">
        <v>1005.2</v>
      </c>
      <c r="E26" s="1824">
        <v>3446.2</v>
      </c>
      <c r="F26" s="1824">
        <v>1239.5</v>
      </c>
      <c r="G26" s="1824">
        <v>3410.2</v>
      </c>
      <c r="H26" s="1824">
        <v>1177.5</v>
      </c>
      <c r="I26" s="1844"/>
    </row>
    <row r="27" spans="1:9" s="1798" customFormat="1" ht="15.75" customHeight="1">
      <c r="A27" s="1822" t="s">
        <v>1283</v>
      </c>
      <c r="B27" s="1820" t="s">
        <v>1284</v>
      </c>
      <c r="C27" s="1823"/>
      <c r="D27" s="1823"/>
      <c r="E27" s="1824"/>
      <c r="F27" s="1824"/>
      <c r="G27" s="1824"/>
      <c r="H27" s="1824"/>
      <c r="I27" s="1844"/>
    </row>
    <row r="28" spans="1:9" s="1798" customFormat="1" ht="15.75" customHeight="1">
      <c r="A28" s="1822" t="s">
        <v>1285</v>
      </c>
      <c r="B28" s="1820" t="s">
        <v>1286</v>
      </c>
      <c r="C28" s="1823"/>
      <c r="D28" s="1823"/>
      <c r="E28" s="1824"/>
      <c r="F28" s="1824"/>
      <c r="G28" s="1824"/>
      <c r="H28" s="1824"/>
      <c r="I28" s="1844"/>
    </row>
    <row r="29" spans="1:9" s="1798" customFormat="1" ht="15.75" customHeight="1">
      <c r="A29" s="1822" t="s">
        <v>1287</v>
      </c>
      <c r="B29" s="1820" t="s">
        <v>1286</v>
      </c>
      <c r="C29" s="1823"/>
      <c r="D29" s="1823"/>
      <c r="E29" s="1824"/>
      <c r="F29" s="1824"/>
      <c r="G29" s="1824"/>
      <c r="H29" s="1824"/>
      <c r="I29" s="1844"/>
    </row>
    <row r="30" spans="1:9" s="1798" customFormat="1" ht="15.75" customHeight="1">
      <c r="A30" s="1822" t="s">
        <v>1064</v>
      </c>
      <c r="B30" s="1820"/>
      <c r="C30" s="1823"/>
      <c r="D30" s="1823"/>
      <c r="E30" s="1824">
        <v>220</v>
      </c>
      <c r="F30" s="1824"/>
      <c r="G30" s="1824">
        <v>220</v>
      </c>
      <c r="H30" s="1824"/>
      <c r="I30" s="1844"/>
    </row>
    <row r="31" spans="1:9" s="1798" customFormat="1" ht="15.75" customHeight="1">
      <c r="A31" s="1819" t="s">
        <v>1288</v>
      </c>
      <c r="B31" s="1820"/>
      <c r="C31" s="1823"/>
      <c r="D31" s="1823"/>
      <c r="E31" s="1818">
        <v>1849.6</v>
      </c>
      <c r="F31" s="1818">
        <v>1767.2</v>
      </c>
      <c r="G31" s="1818">
        <v>1269.7</v>
      </c>
      <c r="H31" s="1818">
        <v>1142.1</v>
      </c>
      <c r="I31" s="1844"/>
    </row>
    <row r="32" spans="1:9" s="1798" customFormat="1" ht="15.75" customHeight="1">
      <c r="A32" s="1822" t="s">
        <v>1289</v>
      </c>
      <c r="B32" s="1820" t="s">
        <v>1290</v>
      </c>
      <c r="C32" s="1823">
        <v>8470</v>
      </c>
      <c r="D32" s="1823">
        <v>5864.3</v>
      </c>
      <c r="E32" s="1824">
        <v>1845.1</v>
      </c>
      <c r="F32" s="1824">
        <v>1767.2</v>
      </c>
      <c r="G32" s="1824">
        <v>1395.2</v>
      </c>
      <c r="H32" s="1824">
        <v>1142.1</v>
      </c>
      <c r="I32" s="1844"/>
    </row>
    <row r="33" spans="1:9" s="1798" customFormat="1" ht="15.75" customHeight="1">
      <c r="A33" s="1836" t="s">
        <v>1064</v>
      </c>
      <c r="B33" s="1837"/>
      <c r="C33" s="1838"/>
      <c r="D33" s="1838"/>
      <c r="E33" s="1839">
        <v>4.5</v>
      </c>
      <c r="F33" s="1839"/>
      <c r="G33" s="1840">
        <v>4.5</v>
      </c>
      <c r="H33" s="1839"/>
      <c r="I33" s="1844"/>
    </row>
    <row r="34" spans="2:8" ht="14.25">
      <c r="B34" s="1841"/>
      <c r="C34" s="1842"/>
      <c r="D34" s="1842"/>
      <c r="E34" s="1843"/>
      <c r="F34" s="1842"/>
      <c r="G34" s="1842"/>
      <c r="H34" s="1842"/>
    </row>
    <row r="35" spans="2:8" ht="14.25">
      <c r="B35" s="1841"/>
      <c r="C35" s="1842"/>
      <c r="D35" s="1842"/>
      <c r="E35" s="1843"/>
      <c r="F35" s="1842"/>
      <c r="G35" s="1842"/>
      <c r="H35" s="1842"/>
    </row>
    <row r="36" spans="2:8" ht="14.25">
      <c r="B36" s="1841"/>
      <c r="C36" s="1842"/>
      <c r="D36" s="1842"/>
      <c r="E36" s="1843"/>
      <c r="F36" s="1842"/>
      <c r="G36" s="1842"/>
      <c r="H36" s="1842"/>
    </row>
    <row r="37" spans="2:8" ht="14.25">
      <c r="B37" s="1841"/>
      <c r="C37" s="1842"/>
      <c r="D37" s="1842"/>
      <c r="E37" s="1843"/>
      <c r="F37" s="1842"/>
      <c r="G37" s="1842"/>
      <c r="H37" s="1842"/>
    </row>
    <row r="38" spans="2:8" ht="14.25">
      <c r="B38" s="1841"/>
      <c r="C38" s="1842"/>
      <c r="D38" s="1842"/>
      <c r="E38" s="1843"/>
      <c r="F38" s="1842"/>
      <c r="G38" s="1842"/>
      <c r="H38" s="1842"/>
    </row>
    <row r="39" spans="2:8" ht="14.25">
      <c r="B39" s="1841"/>
      <c r="C39" s="1842"/>
      <c r="D39" s="1842"/>
      <c r="E39" s="1843"/>
      <c r="F39" s="1842"/>
      <c r="G39" s="1842"/>
      <c r="H39" s="1842"/>
    </row>
    <row r="40" spans="2:8" ht="14.25">
      <c r="B40" s="1841"/>
      <c r="C40" s="1842"/>
      <c r="D40" s="1842"/>
      <c r="E40" s="1843"/>
      <c r="F40" s="1842"/>
      <c r="G40" s="1842"/>
      <c r="H40" s="1842"/>
    </row>
    <row r="41" spans="2:8" ht="14.25">
      <c r="B41" s="1841"/>
      <c r="C41" s="1842"/>
      <c r="D41" s="1842"/>
      <c r="E41" s="1843"/>
      <c r="F41" s="1842"/>
      <c r="G41" s="1842"/>
      <c r="H41" s="1842"/>
    </row>
    <row r="42" spans="2:8" ht="14.25">
      <c r="B42" s="1841"/>
      <c r="C42" s="1842"/>
      <c r="D42" s="1842"/>
      <c r="E42" s="1843"/>
      <c r="F42" s="1842"/>
      <c r="G42" s="1842"/>
      <c r="H42" s="1842"/>
    </row>
    <row r="43" spans="2:7" ht="14.25">
      <c r="B43" s="1841"/>
      <c r="C43" s="1842"/>
      <c r="D43" s="1842"/>
      <c r="E43" s="1843"/>
      <c r="F43" s="1842"/>
      <c r="G43" s="1842"/>
    </row>
    <row r="44" spans="2:7" ht="14.25">
      <c r="B44" s="1841"/>
      <c r="C44" s="1842"/>
      <c r="D44" s="1842"/>
      <c r="E44" s="1843"/>
      <c r="F44" s="1842"/>
      <c r="G44" s="1842"/>
    </row>
    <row r="45" spans="2:7" ht="14.25">
      <c r="B45" s="1841"/>
      <c r="C45" s="1842"/>
      <c r="D45" s="1842"/>
      <c r="E45" s="1843"/>
      <c r="F45" s="1842"/>
      <c r="G45" s="1842"/>
    </row>
    <row r="46" spans="2:7" ht="14.25">
      <c r="B46" s="1841"/>
      <c r="C46" s="1842"/>
      <c r="D46" s="1842"/>
      <c r="E46" s="1842"/>
      <c r="F46" s="1842"/>
      <c r="G46" s="1842"/>
    </row>
  </sheetData>
  <sheetProtection/>
  <mergeCells count="7">
    <mergeCell ref="A1:H1"/>
    <mergeCell ref="G2:H2"/>
    <mergeCell ref="G3:H3"/>
    <mergeCell ref="A2:A4"/>
    <mergeCell ref="B2:B4"/>
    <mergeCell ref="C2:D3"/>
    <mergeCell ref="E2:F3"/>
  </mergeCells>
  <printOptions/>
  <pageMargins left="0.75" right="0.75" top="1" bottom="1" header="0.5" footer="0.5"/>
  <pageSetup horizontalDpi="600" verticalDpi="600" orientation="portrait" paperSize="9"/>
</worksheet>
</file>

<file path=xl/worksheets/sheet51.xml><?xml version="1.0" encoding="utf-8"?>
<worksheet xmlns="http://schemas.openxmlformats.org/spreadsheetml/2006/main" xmlns:r="http://schemas.openxmlformats.org/officeDocument/2006/relationships">
  <sheetPr>
    <tabColor theme="5" tint="0.4000000059604645"/>
  </sheetPr>
  <dimension ref="A1:D20"/>
  <sheetViews>
    <sheetView workbookViewId="0" topLeftCell="A1">
      <selection activeCell="F14" sqref="F14"/>
    </sheetView>
  </sheetViews>
  <sheetFormatPr defaultColWidth="9.00390625" defaultRowHeight="14.25"/>
  <cols>
    <col min="1" max="1" width="12.50390625" style="102" customWidth="1"/>
    <col min="2" max="2" width="13.875" style="102" customWidth="1"/>
    <col min="3" max="3" width="13.625" style="102" customWidth="1"/>
    <col min="4" max="4" width="15.875" style="102" customWidth="1"/>
    <col min="5" max="16384" width="9.00390625" style="102" customWidth="1"/>
  </cols>
  <sheetData>
    <row r="1" spans="1:4" ht="37.5" customHeight="1">
      <c r="A1" s="6" t="s">
        <v>137</v>
      </c>
      <c r="B1" s="6"/>
      <c r="C1" s="6"/>
      <c r="D1" s="6"/>
    </row>
    <row r="2" spans="1:4" ht="15.75" customHeight="1">
      <c r="A2" s="104" t="s">
        <v>564</v>
      </c>
      <c r="B2" s="106" t="s">
        <v>1291</v>
      </c>
      <c r="C2" s="1795"/>
      <c r="D2" s="106" t="s">
        <v>1292</v>
      </c>
    </row>
    <row r="3" spans="1:4" ht="12.75" customHeight="1">
      <c r="A3" s="215"/>
      <c r="B3" s="217"/>
      <c r="C3" s="1796" t="s">
        <v>1293</v>
      </c>
      <c r="D3" s="218"/>
    </row>
    <row r="4" spans="1:4" ht="14.25" customHeight="1">
      <c r="A4" s="215"/>
      <c r="B4" s="217"/>
      <c r="C4" s="1797"/>
      <c r="D4" s="218"/>
    </row>
    <row r="5" spans="1:4" ht="18.75" customHeight="1">
      <c r="A5" s="1789" t="s">
        <v>468</v>
      </c>
      <c r="B5" s="201">
        <v>1284</v>
      </c>
      <c r="C5" s="201">
        <v>1284</v>
      </c>
      <c r="D5" s="202">
        <v>136976</v>
      </c>
    </row>
    <row r="6" spans="1:4" ht="18.75" customHeight="1">
      <c r="A6" s="1791" t="s">
        <v>565</v>
      </c>
      <c r="B6" s="112">
        <v>77</v>
      </c>
      <c r="C6" s="112">
        <v>77</v>
      </c>
      <c r="D6" s="113">
        <v>10909</v>
      </c>
    </row>
    <row r="7" spans="1:4" ht="18.75" customHeight="1">
      <c r="A7" s="1791" t="s">
        <v>566</v>
      </c>
      <c r="B7" s="112">
        <v>6</v>
      </c>
      <c r="C7" s="112">
        <v>6</v>
      </c>
      <c r="D7" s="113">
        <v>3330</v>
      </c>
    </row>
    <row r="8" spans="1:4" ht="18.75" customHeight="1">
      <c r="A8" s="1791" t="s">
        <v>567</v>
      </c>
      <c r="B8" s="112">
        <v>114</v>
      </c>
      <c r="C8" s="112">
        <v>114</v>
      </c>
      <c r="D8" s="113">
        <v>11882</v>
      </c>
    </row>
    <row r="9" spans="1:4" ht="18.75" customHeight="1">
      <c r="A9" s="1791" t="s">
        <v>568</v>
      </c>
      <c r="B9" s="112">
        <v>337</v>
      </c>
      <c r="C9" s="112">
        <v>337</v>
      </c>
      <c r="D9" s="113">
        <v>33384</v>
      </c>
    </row>
    <row r="10" spans="1:4" ht="18.75" customHeight="1">
      <c r="A10" s="1791" t="s">
        <v>1036</v>
      </c>
      <c r="B10" s="112">
        <v>144</v>
      </c>
      <c r="C10" s="112">
        <v>144</v>
      </c>
      <c r="D10" s="113">
        <v>16963</v>
      </c>
    </row>
    <row r="11" spans="1:4" ht="18.75" customHeight="1">
      <c r="A11" s="1791" t="s">
        <v>570</v>
      </c>
      <c r="B11" s="112">
        <v>89</v>
      </c>
      <c r="C11" s="112">
        <v>89</v>
      </c>
      <c r="D11" s="113">
        <v>15914</v>
      </c>
    </row>
    <row r="12" spans="1:4" ht="18.75" customHeight="1">
      <c r="A12" s="1791" t="s">
        <v>571</v>
      </c>
      <c r="B12" s="112">
        <v>36</v>
      </c>
      <c r="C12" s="112">
        <v>36</v>
      </c>
      <c r="D12" s="113">
        <v>10428</v>
      </c>
    </row>
    <row r="13" spans="1:4" ht="18.75" customHeight="1">
      <c r="A13" s="1791" t="s">
        <v>572</v>
      </c>
      <c r="B13" s="112">
        <v>71</v>
      </c>
      <c r="C13" s="112">
        <v>71</v>
      </c>
      <c r="D13" s="113">
        <v>3654.4</v>
      </c>
    </row>
    <row r="14" spans="1:4" ht="18.75" customHeight="1">
      <c r="A14" s="1791" t="s">
        <v>573</v>
      </c>
      <c r="B14" s="112">
        <v>76</v>
      </c>
      <c r="C14" s="112">
        <v>76</v>
      </c>
      <c r="D14" s="113">
        <v>10756.4</v>
      </c>
    </row>
    <row r="15" spans="1:4" ht="18.75" customHeight="1">
      <c r="A15" s="1791" t="s">
        <v>574</v>
      </c>
      <c r="B15" s="112">
        <v>54</v>
      </c>
      <c r="C15" s="112">
        <v>54</v>
      </c>
      <c r="D15" s="153">
        <v>1818.68</v>
      </c>
    </row>
    <row r="16" spans="1:4" ht="18.75" customHeight="1">
      <c r="A16" s="1791" t="s">
        <v>575</v>
      </c>
      <c r="B16" s="112">
        <v>30</v>
      </c>
      <c r="C16" s="112">
        <v>30</v>
      </c>
      <c r="D16" s="113">
        <v>967.314</v>
      </c>
    </row>
    <row r="17" spans="1:4" ht="18.75" customHeight="1">
      <c r="A17" s="1791" t="s">
        <v>576</v>
      </c>
      <c r="B17" s="112">
        <v>72</v>
      </c>
      <c r="C17" s="112">
        <v>72</v>
      </c>
      <c r="D17" s="113">
        <v>4514.81</v>
      </c>
    </row>
    <row r="18" spans="1:4" ht="18.75" customHeight="1">
      <c r="A18" s="1791" t="s">
        <v>577</v>
      </c>
      <c r="B18" s="112">
        <v>121</v>
      </c>
      <c r="C18" s="112">
        <v>121</v>
      </c>
      <c r="D18" s="113">
        <v>6827.35</v>
      </c>
    </row>
    <row r="19" spans="1:4" ht="18.75" customHeight="1">
      <c r="A19" s="1793" t="s">
        <v>562</v>
      </c>
      <c r="B19" s="119">
        <v>57</v>
      </c>
      <c r="C19" s="119">
        <v>57</v>
      </c>
      <c r="D19" s="120">
        <v>5627.24</v>
      </c>
    </row>
    <row r="20" spans="1:4" ht="12.75">
      <c r="A20" s="156" t="s">
        <v>1294</v>
      </c>
      <c r="B20" s="156"/>
      <c r="C20" s="156"/>
      <c r="D20" s="156"/>
    </row>
  </sheetData>
  <sheetProtection/>
  <mergeCells count="6">
    <mergeCell ref="A1:D1"/>
    <mergeCell ref="A20:D20"/>
    <mergeCell ref="A2:A4"/>
    <mergeCell ref="B2:B4"/>
    <mergeCell ref="C3:C4"/>
    <mergeCell ref="D2:D4"/>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sheetPr>
    <tabColor theme="5" tint="0.4000000059604645"/>
  </sheetPr>
  <dimension ref="A1:E19"/>
  <sheetViews>
    <sheetView workbookViewId="0" topLeftCell="A1">
      <selection activeCell="I12" sqref="I12"/>
    </sheetView>
  </sheetViews>
  <sheetFormatPr defaultColWidth="9.00390625" defaultRowHeight="14.25"/>
  <cols>
    <col min="1" max="1" width="15.875" style="102" customWidth="1"/>
    <col min="2" max="2" width="14.00390625" style="102" customWidth="1"/>
    <col min="3" max="3" width="12.375" style="102" customWidth="1"/>
    <col min="4" max="4" width="13.75390625" style="102" customWidth="1"/>
    <col min="5" max="5" width="14.50390625" style="102" customWidth="1"/>
    <col min="6" max="16384" width="9.00390625" style="102" customWidth="1"/>
  </cols>
  <sheetData>
    <row r="1" spans="1:5" ht="43.5" customHeight="1">
      <c r="A1" s="6" t="s">
        <v>138</v>
      </c>
      <c r="B1" s="6"/>
      <c r="C1" s="6"/>
      <c r="D1" s="6"/>
      <c r="E1" s="6"/>
    </row>
    <row r="2" spans="1:5" ht="15" customHeight="1">
      <c r="A2" s="354" t="s">
        <v>564</v>
      </c>
      <c r="B2" s="214" t="s">
        <v>1295</v>
      </c>
      <c r="C2" s="214" t="s">
        <v>1296</v>
      </c>
      <c r="D2" s="214" t="s">
        <v>1297</v>
      </c>
      <c r="E2" s="340" t="s">
        <v>1298</v>
      </c>
    </row>
    <row r="3" spans="1:5" ht="15" customHeight="1">
      <c r="A3" s="366"/>
      <c r="B3" s="216" t="s">
        <v>1299</v>
      </c>
      <c r="C3" s="216" t="s">
        <v>1299</v>
      </c>
      <c r="D3" s="216" t="s">
        <v>1300</v>
      </c>
      <c r="E3" s="429" t="s">
        <v>1301</v>
      </c>
    </row>
    <row r="4" spans="1:5" ht="20.25" customHeight="1">
      <c r="A4" s="1789" t="s">
        <v>468</v>
      </c>
      <c r="B4" s="201">
        <v>11902</v>
      </c>
      <c r="C4" s="201">
        <v>348.1</v>
      </c>
      <c r="D4" s="1790">
        <v>1812.4</v>
      </c>
      <c r="E4" s="202">
        <v>8000</v>
      </c>
    </row>
    <row r="5" spans="1:5" ht="20.25" customHeight="1">
      <c r="A5" s="1791" t="s">
        <v>565</v>
      </c>
      <c r="B5" s="112">
        <v>8010</v>
      </c>
      <c r="C5" s="112"/>
      <c r="D5" s="1792">
        <v>26</v>
      </c>
      <c r="E5" s="113"/>
    </row>
    <row r="6" spans="1:5" ht="20.25" customHeight="1">
      <c r="A6" s="1791" t="s">
        <v>566</v>
      </c>
      <c r="B6" s="112">
        <v>2470</v>
      </c>
      <c r="C6" s="112">
        <v>21</v>
      </c>
      <c r="D6" s="1792">
        <v>98.4</v>
      </c>
      <c r="E6" s="113">
        <v>200</v>
      </c>
    </row>
    <row r="7" spans="1:5" ht="20.25" customHeight="1">
      <c r="A7" s="1791" t="s">
        <v>567</v>
      </c>
      <c r="B7" s="112">
        <v>58</v>
      </c>
      <c r="C7" s="112">
        <v>25</v>
      </c>
      <c r="D7" s="1792">
        <v>11.15</v>
      </c>
      <c r="E7" s="113"/>
    </row>
    <row r="8" spans="1:5" ht="20.25" customHeight="1">
      <c r="A8" s="1791" t="s">
        <v>568</v>
      </c>
      <c r="B8" s="112">
        <v>88</v>
      </c>
      <c r="C8" s="112">
        <v>30</v>
      </c>
      <c r="D8" s="1792"/>
      <c r="E8" s="113"/>
    </row>
    <row r="9" spans="1:5" ht="20.25" customHeight="1">
      <c r="A9" s="1791" t="s">
        <v>1036</v>
      </c>
      <c r="B9" s="112">
        <v>300</v>
      </c>
      <c r="C9" s="112">
        <v>168</v>
      </c>
      <c r="D9" s="1792">
        <v>524.6</v>
      </c>
      <c r="E9" s="113">
        <v>600</v>
      </c>
    </row>
    <row r="10" spans="1:5" ht="20.25" customHeight="1">
      <c r="A10" s="1791" t="s">
        <v>570</v>
      </c>
      <c r="B10" s="112"/>
      <c r="C10" s="112"/>
      <c r="D10" s="1792">
        <v>12</v>
      </c>
      <c r="E10" s="113"/>
    </row>
    <row r="11" spans="1:5" ht="20.25" customHeight="1">
      <c r="A11" s="1791" t="s">
        <v>571</v>
      </c>
      <c r="B11" s="112"/>
      <c r="C11" s="112">
        <v>5</v>
      </c>
      <c r="D11" s="1792">
        <v>38</v>
      </c>
      <c r="E11" s="113"/>
    </row>
    <row r="12" spans="1:5" ht="20.25" customHeight="1">
      <c r="A12" s="1791" t="s">
        <v>572</v>
      </c>
      <c r="B12" s="112"/>
      <c r="C12" s="112"/>
      <c r="D12" s="1792"/>
      <c r="E12" s="113"/>
    </row>
    <row r="13" spans="1:5" ht="20.25" customHeight="1">
      <c r="A13" s="1791" t="s">
        <v>573</v>
      </c>
      <c r="B13" s="112">
        <v>200</v>
      </c>
      <c r="C13" s="112">
        <v>87.1</v>
      </c>
      <c r="D13" s="1792">
        <v>388.6</v>
      </c>
      <c r="E13" s="113">
        <v>3200</v>
      </c>
    </row>
    <row r="14" spans="1:5" ht="20.25" customHeight="1">
      <c r="A14" s="1791" t="s">
        <v>574</v>
      </c>
      <c r="B14" s="112">
        <v>555</v>
      </c>
      <c r="C14" s="112">
        <v>12</v>
      </c>
      <c r="D14" s="1792">
        <v>541.3</v>
      </c>
      <c r="E14" s="113">
        <v>4000</v>
      </c>
    </row>
    <row r="15" spans="1:5" ht="20.25" customHeight="1">
      <c r="A15" s="1791" t="s">
        <v>575</v>
      </c>
      <c r="B15" s="112">
        <v>221</v>
      </c>
      <c r="C15" s="112"/>
      <c r="D15" s="1792">
        <v>155.35</v>
      </c>
      <c r="E15" s="113"/>
    </row>
    <row r="16" spans="1:5" ht="20.25" customHeight="1">
      <c r="A16" s="1791" t="s">
        <v>576</v>
      </c>
      <c r="B16" s="112"/>
      <c r="C16" s="112"/>
      <c r="D16" s="1792">
        <v>17</v>
      </c>
      <c r="E16" s="113"/>
    </row>
    <row r="17" spans="1:5" ht="20.25" customHeight="1">
      <c r="A17" s="1791" t="s">
        <v>577</v>
      </c>
      <c r="B17" s="112"/>
      <c r="C17" s="112"/>
      <c r="D17" s="1792"/>
      <c r="E17" s="113"/>
    </row>
    <row r="18" spans="1:5" ht="20.25" customHeight="1">
      <c r="A18" s="1793" t="s">
        <v>562</v>
      </c>
      <c r="B18" s="119"/>
      <c r="C18" s="119"/>
      <c r="D18" s="1794"/>
      <c r="E18" s="120"/>
    </row>
    <row r="19" s="421" customFormat="1" ht="12.75">
      <c r="A19" s="185" t="s">
        <v>1302</v>
      </c>
    </row>
  </sheetData>
  <sheetProtection/>
  <mergeCells count="2">
    <mergeCell ref="A1:E1"/>
    <mergeCell ref="A2:A3"/>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sheetPr>
    <tabColor theme="5" tint="0.4000000059604645"/>
  </sheetPr>
  <dimension ref="A1:C16"/>
  <sheetViews>
    <sheetView zoomScaleSheetLayoutView="100" workbookViewId="0" topLeftCell="A1">
      <selection activeCell="G11" sqref="G11"/>
    </sheetView>
  </sheetViews>
  <sheetFormatPr defaultColWidth="9.00390625" defaultRowHeight="14.25"/>
  <cols>
    <col min="1" max="1" width="17.50390625" style="1" customWidth="1"/>
    <col min="2" max="3" width="35.75390625" style="1" customWidth="1"/>
    <col min="4" max="4" width="9.00390625" style="760" customWidth="1"/>
    <col min="5" max="16384" width="9.00390625" style="1" customWidth="1"/>
  </cols>
  <sheetData>
    <row r="1" spans="1:3" ht="43.5" customHeight="1">
      <c r="A1" s="6" t="s">
        <v>139</v>
      </c>
      <c r="B1" s="6"/>
      <c r="C1" s="6"/>
    </row>
    <row r="2" spans="1:3" ht="16.5" customHeight="1">
      <c r="A2" s="6"/>
      <c r="B2" s="6"/>
      <c r="C2" s="422" t="s">
        <v>1015</v>
      </c>
    </row>
    <row r="3" spans="1:3" ht="25.5" customHeight="1">
      <c r="A3" s="1776" t="s">
        <v>279</v>
      </c>
      <c r="B3" s="1777" t="s">
        <v>294</v>
      </c>
      <c r="C3" s="1778" t="s">
        <v>293</v>
      </c>
    </row>
    <row r="4" spans="1:3" ht="25.5" customHeight="1">
      <c r="A4" s="1779" t="s">
        <v>1303</v>
      </c>
      <c r="B4" s="1780"/>
      <c r="C4" s="1781"/>
    </row>
    <row r="5" spans="1:3" ht="25.5" customHeight="1">
      <c r="A5" s="1782" t="s">
        <v>1304</v>
      </c>
      <c r="B5" s="1783">
        <v>13847</v>
      </c>
      <c r="C5" s="1784">
        <v>12338</v>
      </c>
    </row>
    <row r="6" spans="1:3" ht="25.5" customHeight="1">
      <c r="A6" s="1782" t="s">
        <v>1305</v>
      </c>
      <c r="B6" s="1783">
        <v>12769</v>
      </c>
      <c r="C6" s="1784">
        <v>19018</v>
      </c>
    </row>
    <row r="7" spans="1:3" ht="25.5" customHeight="1">
      <c r="A7" s="1782" t="s">
        <v>1288</v>
      </c>
      <c r="B7" s="1783">
        <v>1905</v>
      </c>
      <c r="C7" s="1784">
        <v>1935</v>
      </c>
    </row>
    <row r="8" spans="1:3" ht="25.5" customHeight="1">
      <c r="A8" s="1785" t="s">
        <v>1306</v>
      </c>
      <c r="B8" s="1780"/>
      <c r="C8" s="1781"/>
    </row>
    <row r="9" spans="1:3" ht="25.5" customHeight="1">
      <c r="A9" s="1782" t="s">
        <v>1304</v>
      </c>
      <c r="B9" s="1783"/>
      <c r="C9" s="1784"/>
    </row>
    <row r="10" spans="1:3" ht="25.5" customHeight="1">
      <c r="A10" s="1782" t="s">
        <v>1305</v>
      </c>
      <c r="B10" s="1783"/>
      <c r="C10" s="1784"/>
    </row>
    <row r="11" spans="1:3" ht="25.5" customHeight="1">
      <c r="A11" s="1782" t="s">
        <v>1288</v>
      </c>
      <c r="B11" s="1783"/>
      <c r="C11" s="1784"/>
    </row>
    <row r="12" spans="1:3" ht="25.5" customHeight="1">
      <c r="A12" s="1785" t="s">
        <v>1307</v>
      </c>
      <c r="B12" s="1780"/>
      <c r="C12" s="1781"/>
    </row>
    <row r="13" spans="1:3" ht="25.5" customHeight="1">
      <c r="A13" s="1782" t="s">
        <v>1304</v>
      </c>
      <c r="B13" s="1783">
        <v>710.5</v>
      </c>
      <c r="C13" s="1784">
        <v>989</v>
      </c>
    </row>
    <row r="14" spans="1:3" ht="25.5" customHeight="1">
      <c r="A14" s="1782" t="s">
        <v>1305</v>
      </c>
      <c r="B14" s="1783"/>
      <c r="C14" s="1784"/>
    </row>
    <row r="15" spans="1:3" ht="25.5" customHeight="1">
      <c r="A15" s="1786" t="s">
        <v>1288</v>
      </c>
      <c r="B15" s="1787"/>
      <c r="C15" s="1788"/>
    </row>
    <row r="16" ht="14.25">
      <c r="A16" s="185" t="s">
        <v>1308</v>
      </c>
    </row>
  </sheetData>
  <sheetProtection/>
  <mergeCells count="1">
    <mergeCell ref="A1:C1"/>
  </mergeCells>
  <printOptions/>
  <pageMargins left="0.75" right="0.75" top="1" bottom="1" header="0.51" footer="0.51"/>
  <pageSetup orientation="portrait" paperSize="9"/>
</worksheet>
</file>

<file path=xl/worksheets/sheet54.xml><?xml version="1.0" encoding="utf-8"?>
<worksheet xmlns="http://schemas.openxmlformats.org/spreadsheetml/2006/main" xmlns:r="http://schemas.openxmlformats.org/officeDocument/2006/relationships">
  <sheetPr>
    <tabColor theme="5" tint="0.4000000059604645"/>
  </sheetPr>
  <dimension ref="A1:D32"/>
  <sheetViews>
    <sheetView workbookViewId="0" topLeftCell="A1">
      <selection activeCell="I21" sqref="I21"/>
    </sheetView>
  </sheetViews>
  <sheetFormatPr defaultColWidth="9.00390625" defaultRowHeight="14.25"/>
  <cols>
    <col min="1" max="1" width="30.50390625" style="102" customWidth="1"/>
    <col min="2" max="2" width="10.125" style="102" customWidth="1"/>
    <col min="3" max="3" width="38.50390625" style="102" customWidth="1"/>
    <col min="4" max="4" width="9.00390625" style="101" customWidth="1"/>
    <col min="5" max="16384" width="9.00390625" style="102" customWidth="1"/>
  </cols>
  <sheetData>
    <row r="1" spans="1:3" ht="30" customHeight="1">
      <c r="A1" s="6" t="s">
        <v>140</v>
      </c>
      <c r="B1" s="6"/>
      <c r="C1" s="6"/>
    </row>
    <row r="2" spans="1:3" ht="13.5">
      <c r="A2" s="740"/>
      <c r="B2" s="740"/>
      <c r="C2" s="159"/>
    </row>
    <row r="3" spans="1:3" ht="24.75" customHeight="1">
      <c r="A3" s="104" t="s">
        <v>279</v>
      </c>
      <c r="B3" s="1771" t="s">
        <v>280</v>
      </c>
      <c r="C3" s="106" t="s">
        <v>294</v>
      </c>
    </row>
    <row r="4" spans="1:3" ht="12.75">
      <c r="A4" s="160" t="s">
        <v>1309</v>
      </c>
      <c r="B4" s="1772"/>
      <c r="C4" s="209"/>
    </row>
    <row r="5" spans="1:3" ht="12.75">
      <c r="A5" s="115" t="s">
        <v>1310</v>
      </c>
      <c r="B5" s="1773" t="s">
        <v>400</v>
      </c>
      <c r="C5" s="192">
        <v>14</v>
      </c>
    </row>
    <row r="6" spans="1:3" ht="12.75">
      <c r="A6" s="115" t="s">
        <v>1311</v>
      </c>
      <c r="B6" s="1773" t="s">
        <v>400</v>
      </c>
      <c r="C6" s="192">
        <v>284</v>
      </c>
    </row>
    <row r="7" spans="1:3" ht="12.75">
      <c r="A7" s="115" t="s">
        <v>1312</v>
      </c>
      <c r="B7" s="1773" t="s">
        <v>337</v>
      </c>
      <c r="C7" s="192">
        <v>73920</v>
      </c>
    </row>
    <row r="8" spans="1:3" ht="12.75">
      <c r="A8" s="115" t="s">
        <v>1313</v>
      </c>
      <c r="B8" s="1773" t="s">
        <v>339</v>
      </c>
      <c r="C8" s="192">
        <v>161060</v>
      </c>
    </row>
    <row r="9" spans="1:3" ht="12.75">
      <c r="A9" s="115" t="s">
        <v>1314</v>
      </c>
      <c r="B9" s="1773" t="s">
        <v>339</v>
      </c>
      <c r="C9" s="192">
        <v>93113</v>
      </c>
    </row>
    <row r="10" spans="1:3" ht="12.75">
      <c r="A10" s="115" t="s">
        <v>1315</v>
      </c>
      <c r="B10" s="1773" t="s">
        <v>346</v>
      </c>
      <c r="C10" s="424">
        <v>93.1</v>
      </c>
    </row>
    <row r="11" spans="1:3" ht="12.75">
      <c r="A11" s="222" t="s">
        <v>1316</v>
      </c>
      <c r="B11" s="1774"/>
      <c r="C11" s="190"/>
    </row>
    <row r="12" spans="1:3" ht="12.75">
      <c r="A12" s="115" t="s">
        <v>1317</v>
      </c>
      <c r="B12" s="1773" t="s">
        <v>341</v>
      </c>
      <c r="C12" s="192">
        <v>64510.7</v>
      </c>
    </row>
    <row r="13" spans="1:3" ht="12.75">
      <c r="A13" s="115" t="s">
        <v>1318</v>
      </c>
      <c r="B13" s="1773" t="s">
        <v>341</v>
      </c>
      <c r="C13" s="192">
        <v>6877.5</v>
      </c>
    </row>
    <row r="14" spans="1:3" ht="12.75">
      <c r="A14" s="115" t="s">
        <v>378</v>
      </c>
      <c r="B14" s="1773" t="s">
        <v>341</v>
      </c>
      <c r="C14" s="192">
        <v>-3953.2</v>
      </c>
    </row>
    <row r="15" spans="1:3" ht="12.75">
      <c r="A15" s="115" t="s">
        <v>1319</v>
      </c>
      <c r="B15" s="1773" t="s">
        <v>341</v>
      </c>
      <c r="C15" s="192">
        <v>-4242.6</v>
      </c>
    </row>
    <row r="16" spans="1:3" ht="12.75">
      <c r="A16" s="115" t="s">
        <v>1320</v>
      </c>
      <c r="B16" s="1773" t="s">
        <v>341</v>
      </c>
      <c r="C16" s="192">
        <v>-89848</v>
      </c>
    </row>
    <row r="17" spans="1:3" ht="12.75">
      <c r="A17" s="115" t="s">
        <v>1321</v>
      </c>
      <c r="B17" s="1773" t="s">
        <v>341</v>
      </c>
      <c r="C17" s="192">
        <v>-90677.1</v>
      </c>
    </row>
    <row r="18" spans="1:3" ht="12.75">
      <c r="A18" s="115" t="s">
        <v>1322</v>
      </c>
      <c r="B18" s="1773" t="s">
        <v>341</v>
      </c>
      <c r="C18" s="192">
        <v>1000633</v>
      </c>
    </row>
    <row r="19" spans="1:3" ht="12.75">
      <c r="A19" s="115" t="s">
        <v>1323</v>
      </c>
      <c r="B19" s="1773" t="s">
        <v>341</v>
      </c>
      <c r="C19" s="192">
        <v>467635.2</v>
      </c>
    </row>
    <row r="20" spans="1:3" ht="12.75">
      <c r="A20" s="115" t="s">
        <v>1324</v>
      </c>
      <c r="B20" s="1773" t="s">
        <v>341</v>
      </c>
      <c r="C20" s="192">
        <v>532997.8</v>
      </c>
    </row>
    <row r="21" spans="1:3" ht="12.75">
      <c r="A21" s="115" t="s">
        <v>1325</v>
      </c>
      <c r="B21" s="1773" t="s">
        <v>341</v>
      </c>
      <c r="C21" s="192">
        <v>416201.5</v>
      </c>
    </row>
    <row r="22" spans="1:3" ht="12.75">
      <c r="A22" s="115" t="s">
        <v>1323</v>
      </c>
      <c r="B22" s="1773" t="s">
        <v>341</v>
      </c>
      <c r="C22" s="192">
        <v>206352.1</v>
      </c>
    </row>
    <row r="23" spans="1:3" ht="12.75">
      <c r="A23" s="115" t="s">
        <v>1324</v>
      </c>
      <c r="B23" s="1773" t="s">
        <v>341</v>
      </c>
      <c r="C23" s="192">
        <v>209849.4</v>
      </c>
    </row>
    <row r="24" spans="1:3" ht="12.75">
      <c r="A24" s="115" t="s">
        <v>1326</v>
      </c>
      <c r="B24" s="1773" t="s">
        <v>357</v>
      </c>
      <c r="C24" s="192">
        <v>25841</v>
      </c>
    </row>
    <row r="25" spans="1:3" ht="12.75">
      <c r="A25" s="222" t="s">
        <v>1327</v>
      </c>
      <c r="B25" s="1774"/>
      <c r="C25" s="190"/>
    </row>
    <row r="26" spans="1:3" ht="12.75">
      <c r="A26" s="115" t="s">
        <v>1328</v>
      </c>
      <c r="B26" s="1773" t="s">
        <v>341</v>
      </c>
      <c r="C26" s="192">
        <v>941967.8</v>
      </c>
    </row>
    <row r="27" spans="1:3" ht="12.75">
      <c r="A27" s="115" t="s">
        <v>1329</v>
      </c>
      <c r="B27" s="1773" t="s">
        <v>341</v>
      </c>
      <c r="C27" s="192">
        <v>377547.6</v>
      </c>
    </row>
    <row r="28" spans="1:3" ht="12.75">
      <c r="A28" s="115" t="s">
        <v>1330</v>
      </c>
      <c r="B28" s="1773" t="s">
        <v>357</v>
      </c>
      <c r="C28" s="192">
        <v>23441</v>
      </c>
    </row>
    <row r="29" spans="1:3" ht="12.75">
      <c r="A29" s="115" t="s">
        <v>1331</v>
      </c>
      <c r="B29" s="1773" t="s">
        <v>341</v>
      </c>
      <c r="C29" s="192">
        <v>31004.4</v>
      </c>
    </row>
    <row r="30" spans="1:4" ht="13.5">
      <c r="A30" s="223" t="s">
        <v>1332</v>
      </c>
      <c r="B30" s="1775" t="s">
        <v>341</v>
      </c>
      <c r="C30" s="184">
        <v>24793.1</v>
      </c>
      <c r="D30" s="231"/>
    </row>
    <row r="31" spans="1:3" ht="15" customHeight="1">
      <c r="A31" s="185" t="s">
        <v>1333</v>
      </c>
      <c r="B31" s="185"/>
      <c r="C31" s="185"/>
    </row>
    <row r="32" spans="1:3" ht="12.75">
      <c r="A32" s="123"/>
      <c r="B32" s="123"/>
      <c r="C32" s="123"/>
    </row>
  </sheetData>
  <sheetProtection/>
  <mergeCells count="2">
    <mergeCell ref="A1:C1"/>
    <mergeCell ref="A31:C31"/>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tabColor indexed="41"/>
  </sheetPr>
  <dimension ref="A1:I18"/>
  <sheetViews>
    <sheetView workbookViewId="0" topLeftCell="A1">
      <selection activeCell="L11" sqref="L11"/>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2.5" customHeight="1"/>
    <row r="3" spans="1:9" ht="77.25" customHeight="1">
      <c r="A3" s="3" t="s">
        <v>1334</v>
      </c>
      <c r="B3" s="3"/>
      <c r="C3" s="3"/>
      <c r="D3" s="3"/>
      <c r="E3" s="3"/>
      <c r="F3" s="3"/>
      <c r="G3" s="3"/>
      <c r="H3" s="3"/>
      <c r="I3" s="3"/>
    </row>
    <row r="4" spans="1:9" ht="94.5" customHeight="1">
      <c r="A4" s="3" t="s">
        <v>1335</v>
      </c>
      <c r="B4" s="3"/>
      <c r="C4" s="3"/>
      <c r="D4" s="3"/>
      <c r="E4" s="3"/>
      <c r="F4" s="3"/>
      <c r="G4" s="3"/>
      <c r="H4" s="3"/>
      <c r="I4" s="3"/>
    </row>
    <row r="5" spans="1:9" ht="93" customHeight="1">
      <c r="A5" s="3" t="s">
        <v>1336</v>
      </c>
      <c r="B5" s="3"/>
      <c r="C5" s="3"/>
      <c r="D5" s="3"/>
      <c r="E5" s="3"/>
      <c r="F5" s="3"/>
      <c r="G5" s="3"/>
      <c r="H5" s="3"/>
      <c r="I5" s="3"/>
    </row>
    <row r="6" spans="1:9" ht="122.25" customHeight="1">
      <c r="A6" s="3" t="s">
        <v>1337</v>
      </c>
      <c r="B6" s="3"/>
      <c r="C6" s="3"/>
      <c r="D6" s="3"/>
      <c r="E6" s="3"/>
      <c r="F6" s="3"/>
      <c r="G6" s="3"/>
      <c r="H6" s="3"/>
      <c r="I6" s="3"/>
    </row>
    <row r="7" spans="1:9" ht="48.75" customHeight="1">
      <c r="A7" s="3" t="s">
        <v>1338</v>
      </c>
      <c r="B7" s="3"/>
      <c r="C7" s="3"/>
      <c r="D7" s="3"/>
      <c r="E7" s="3"/>
      <c r="F7" s="3"/>
      <c r="G7" s="3"/>
      <c r="H7" s="3"/>
      <c r="I7" s="3"/>
    </row>
    <row r="8" spans="1:9" ht="46.5" customHeight="1">
      <c r="A8" s="3" t="s">
        <v>1339</v>
      </c>
      <c r="B8" s="3"/>
      <c r="C8" s="3"/>
      <c r="D8" s="3"/>
      <c r="E8" s="3"/>
      <c r="F8" s="3"/>
      <c r="G8" s="3"/>
      <c r="H8" s="3"/>
      <c r="I8" s="3"/>
    </row>
    <row r="9" spans="1:9" ht="30.75" customHeight="1">
      <c r="A9" s="3" t="s">
        <v>1340</v>
      </c>
      <c r="B9" s="3"/>
      <c r="C9" s="3"/>
      <c r="D9" s="3"/>
      <c r="E9" s="3"/>
      <c r="F9" s="3"/>
      <c r="G9" s="3"/>
      <c r="H9" s="3"/>
      <c r="I9" s="3"/>
    </row>
    <row r="10" spans="1:9" ht="77.25" customHeight="1">
      <c r="A10" s="3" t="s">
        <v>1341</v>
      </c>
      <c r="B10" s="3"/>
      <c r="C10" s="3"/>
      <c r="D10" s="3"/>
      <c r="E10" s="3"/>
      <c r="F10" s="3"/>
      <c r="G10" s="3"/>
      <c r="H10" s="3"/>
      <c r="I10" s="3"/>
    </row>
    <row r="11" spans="1:9" ht="89.25" customHeight="1">
      <c r="A11" s="3" t="s">
        <v>1342</v>
      </c>
      <c r="B11" s="3"/>
      <c r="C11" s="3"/>
      <c r="D11" s="3"/>
      <c r="E11" s="3"/>
      <c r="F11" s="3"/>
      <c r="G11" s="3"/>
      <c r="H11" s="3"/>
      <c r="I11" s="3"/>
    </row>
    <row r="12" spans="1:9" ht="63.75" customHeight="1">
      <c r="A12" s="3" t="s">
        <v>1343</v>
      </c>
      <c r="B12" s="3"/>
      <c r="C12" s="3"/>
      <c r="D12" s="3"/>
      <c r="E12" s="3"/>
      <c r="F12" s="3"/>
      <c r="G12" s="3"/>
      <c r="H12" s="3"/>
      <c r="I12" s="3"/>
    </row>
    <row r="13" spans="1:9" ht="48" customHeight="1">
      <c r="A13" s="3" t="s">
        <v>1344</v>
      </c>
      <c r="B13" s="3"/>
      <c r="C13" s="3"/>
      <c r="D13" s="3"/>
      <c r="E13" s="3"/>
      <c r="F13" s="3"/>
      <c r="G13" s="3"/>
      <c r="H13" s="3"/>
      <c r="I13" s="3"/>
    </row>
    <row r="14" spans="1:9" ht="76.5" customHeight="1">
      <c r="A14" s="3" t="s">
        <v>1345</v>
      </c>
      <c r="B14" s="3"/>
      <c r="C14" s="3"/>
      <c r="D14" s="3"/>
      <c r="E14" s="3"/>
      <c r="F14" s="3"/>
      <c r="G14" s="3"/>
      <c r="H14" s="3"/>
      <c r="I14" s="3"/>
    </row>
    <row r="15" spans="1:9" ht="18.75" customHeight="1">
      <c r="A15" s="3" t="s">
        <v>1346</v>
      </c>
      <c r="B15" s="3"/>
      <c r="C15" s="3"/>
      <c r="D15" s="3"/>
      <c r="E15" s="3"/>
      <c r="F15" s="3"/>
      <c r="G15" s="3"/>
      <c r="H15" s="3"/>
      <c r="I15" s="3"/>
    </row>
    <row r="16" spans="1:9" ht="18.75" customHeight="1">
      <c r="A16" s="3" t="s">
        <v>1347</v>
      </c>
      <c r="B16" s="3"/>
      <c r="C16" s="3"/>
      <c r="D16" s="3"/>
      <c r="E16" s="3"/>
      <c r="F16" s="3"/>
      <c r="G16" s="3"/>
      <c r="H16" s="3"/>
      <c r="I16" s="3"/>
    </row>
    <row r="17" spans="1:9" ht="73.5" customHeight="1">
      <c r="A17" s="3" t="s">
        <v>1348</v>
      </c>
      <c r="B17" s="3"/>
      <c r="C17" s="3"/>
      <c r="D17" s="3"/>
      <c r="E17" s="3"/>
      <c r="F17" s="3"/>
      <c r="G17" s="3"/>
      <c r="H17" s="3"/>
      <c r="I17" s="3"/>
    </row>
    <row r="18" spans="1:9" ht="33" customHeight="1">
      <c r="A18" s="3" t="s">
        <v>1349</v>
      </c>
      <c r="B18" s="3"/>
      <c r="C18" s="3"/>
      <c r="D18" s="3"/>
      <c r="E18" s="3"/>
      <c r="F18" s="3"/>
      <c r="G18" s="3"/>
      <c r="H18" s="3"/>
      <c r="I18" s="3"/>
    </row>
  </sheetData>
  <sheetProtection/>
  <mergeCells count="17">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s>
  <printOptions/>
  <pageMargins left="0.75" right="0.75" top="1" bottom="1" header="0.5" footer="0.5"/>
  <pageSetup horizontalDpi="600" verticalDpi="600" orientation="portrait" paperSize="9"/>
</worksheet>
</file>

<file path=xl/worksheets/sheet56.xml><?xml version="1.0" encoding="utf-8"?>
<worksheet xmlns="http://schemas.openxmlformats.org/spreadsheetml/2006/main" xmlns:r="http://schemas.openxmlformats.org/officeDocument/2006/relationships">
  <sheetPr>
    <tabColor indexed="41"/>
  </sheetPr>
  <dimension ref="A1:I15"/>
  <sheetViews>
    <sheetView workbookViewId="0" topLeftCell="A10">
      <selection activeCell="K20" sqref="K20"/>
    </sheetView>
  </sheetViews>
  <sheetFormatPr defaultColWidth="9.00390625" defaultRowHeight="14.25"/>
  <cols>
    <col min="1" max="16384" width="9.00390625" style="299" customWidth="1"/>
  </cols>
  <sheetData>
    <row r="1" spans="1:9" ht="29.25">
      <c r="A1" s="2" t="s">
        <v>273</v>
      </c>
      <c r="B1" s="2"/>
      <c r="C1" s="2"/>
      <c r="D1" s="2"/>
      <c r="E1" s="2"/>
      <c r="F1" s="2"/>
      <c r="G1" s="2"/>
      <c r="H1" s="2"/>
      <c r="I1" s="2"/>
    </row>
    <row r="2" ht="24" customHeight="1"/>
    <row r="3" spans="1:9" ht="18.75" customHeight="1">
      <c r="A3" s="99" t="s">
        <v>274</v>
      </c>
      <c r="B3" s="99"/>
      <c r="C3" s="99"/>
      <c r="D3" s="99"/>
      <c r="E3" s="99"/>
      <c r="F3" s="99"/>
      <c r="G3" s="99"/>
      <c r="H3" s="99"/>
      <c r="I3" s="99"/>
    </row>
    <row r="4" spans="1:9" ht="138" customHeight="1">
      <c r="A4" s="3" t="s">
        <v>1350</v>
      </c>
      <c r="B4" s="3"/>
      <c r="C4" s="3"/>
      <c r="D4" s="3"/>
      <c r="E4" s="3"/>
      <c r="F4" s="3"/>
      <c r="G4" s="3"/>
      <c r="H4" s="3"/>
      <c r="I4" s="3"/>
    </row>
    <row r="5" spans="1:9" ht="18.75" customHeight="1">
      <c r="A5" s="99" t="s">
        <v>1351</v>
      </c>
      <c r="B5" s="99"/>
      <c r="C5" s="99"/>
      <c r="D5" s="99"/>
      <c r="E5" s="99"/>
      <c r="F5" s="99"/>
      <c r="G5" s="99"/>
      <c r="H5" s="99"/>
      <c r="I5" s="99"/>
    </row>
    <row r="6" spans="1:9" ht="42.75" customHeight="1">
      <c r="A6" s="3" t="s">
        <v>1352</v>
      </c>
      <c r="B6" s="3"/>
      <c r="C6" s="3"/>
      <c r="D6" s="3"/>
      <c r="E6" s="3"/>
      <c r="F6" s="3"/>
      <c r="G6" s="3"/>
      <c r="H6" s="3"/>
      <c r="I6" s="3"/>
    </row>
    <row r="7" spans="1:9" ht="45" customHeight="1">
      <c r="A7" s="3" t="s">
        <v>1353</v>
      </c>
      <c r="B7" s="3"/>
      <c r="C7" s="3"/>
      <c r="D7" s="3"/>
      <c r="E7" s="3"/>
      <c r="F7" s="3"/>
      <c r="G7" s="3"/>
      <c r="H7" s="3"/>
      <c r="I7" s="3"/>
    </row>
    <row r="8" spans="1:9" ht="46.5" customHeight="1">
      <c r="A8" s="3" t="s">
        <v>1354</v>
      </c>
      <c r="B8" s="3"/>
      <c r="C8" s="3"/>
      <c r="D8" s="3"/>
      <c r="E8" s="3"/>
      <c r="F8" s="3"/>
      <c r="G8" s="3"/>
      <c r="H8" s="3"/>
      <c r="I8" s="3"/>
    </row>
    <row r="9" spans="1:9" ht="44.25" customHeight="1">
      <c r="A9" s="3" t="s">
        <v>1355</v>
      </c>
      <c r="B9" s="3"/>
      <c r="C9" s="3"/>
      <c r="D9" s="3"/>
      <c r="E9" s="3"/>
      <c r="F9" s="3"/>
      <c r="G9" s="3"/>
      <c r="H9" s="3"/>
      <c r="I9" s="3"/>
    </row>
    <row r="10" spans="1:9" ht="18.75" customHeight="1">
      <c r="A10" s="3" t="s">
        <v>1356</v>
      </c>
      <c r="B10" s="3"/>
      <c r="C10" s="3"/>
      <c r="D10" s="3"/>
      <c r="E10" s="3"/>
      <c r="F10" s="3"/>
      <c r="G10" s="3"/>
      <c r="H10" s="3"/>
      <c r="I10" s="3"/>
    </row>
    <row r="11" spans="1:9" ht="18.75" customHeight="1">
      <c r="A11" s="99" t="s">
        <v>1357</v>
      </c>
      <c r="B11" s="99"/>
      <c r="C11" s="99"/>
      <c r="D11" s="99"/>
      <c r="E11" s="99"/>
      <c r="F11" s="99"/>
      <c r="G11" s="99"/>
      <c r="H11" s="99"/>
      <c r="I11" s="99"/>
    </row>
    <row r="12" spans="1:9" ht="108" customHeight="1">
      <c r="A12" s="507" t="s">
        <v>1358</v>
      </c>
      <c r="B12" s="507"/>
      <c r="C12" s="507"/>
      <c r="D12" s="507"/>
      <c r="E12" s="507"/>
      <c r="F12" s="507"/>
      <c r="G12" s="507"/>
      <c r="H12" s="507"/>
      <c r="I12" s="507"/>
    </row>
    <row r="13" spans="1:9" ht="33.75" customHeight="1">
      <c r="A13" s="3" t="s">
        <v>1359</v>
      </c>
      <c r="B13" s="3"/>
      <c r="C13" s="3"/>
      <c r="D13" s="3"/>
      <c r="E13" s="3"/>
      <c r="F13" s="3"/>
      <c r="G13" s="3"/>
      <c r="H13" s="3"/>
      <c r="I13" s="3"/>
    </row>
    <row r="14" spans="1:9" ht="18.75" customHeight="1">
      <c r="A14" s="99" t="s">
        <v>1360</v>
      </c>
      <c r="B14" s="99"/>
      <c r="C14" s="99"/>
      <c r="D14" s="99"/>
      <c r="E14" s="99"/>
      <c r="F14" s="99"/>
      <c r="G14" s="99"/>
      <c r="H14" s="99"/>
      <c r="I14" s="99"/>
    </row>
    <row r="15" spans="1:9" ht="18.75" customHeight="1">
      <c r="A15" s="3" t="s">
        <v>1361</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horizontalDpi="600" verticalDpi="600" orientation="portrait" paperSize="9"/>
</worksheet>
</file>

<file path=xl/worksheets/sheet57.xml><?xml version="1.0" encoding="utf-8"?>
<worksheet xmlns="http://schemas.openxmlformats.org/spreadsheetml/2006/main" xmlns:r="http://schemas.openxmlformats.org/officeDocument/2006/relationships">
  <sheetPr>
    <tabColor indexed="41"/>
  </sheetPr>
  <dimension ref="A1:O13"/>
  <sheetViews>
    <sheetView workbookViewId="0" topLeftCell="A1">
      <pane xSplit="1" ySplit="3" topLeftCell="B4" activePane="bottomRight" state="frozen"/>
      <selection pane="bottomRight" activeCell="J14" sqref="J14"/>
    </sheetView>
  </sheetViews>
  <sheetFormatPr defaultColWidth="9.00390625" defaultRowHeight="14.25"/>
  <cols>
    <col min="1" max="1" width="21.00390625" style="860" customWidth="1"/>
    <col min="2" max="14" width="9.00390625" style="102" customWidth="1"/>
    <col min="15" max="15" width="9.00390625" style="269" customWidth="1"/>
    <col min="16" max="16384" width="9.00390625" style="102" customWidth="1"/>
  </cols>
  <sheetData>
    <row r="1" spans="1:15" ht="27.75" customHeight="1">
      <c r="A1" s="1133" t="s">
        <v>142</v>
      </c>
      <c r="B1" s="1133"/>
      <c r="C1" s="1133"/>
      <c r="D1" s="1133"/>
      <c r="E1" s="1133"/>
      <c r="F1" s="1133"/>
      <c r="G1" s="1133"/>
      <c r="H1" s="1133"/>
      <c r="I1" s="1133"/>
      <c r="J1" s="1133"/>
      <c r="K1" s="1133"/>
      <c r="L1" s="1133"/>
      <c r="M1" s="1133"/>
      <c r="N1" s="1133"/>
      <c r="O1" s="1133"/>
    </row>
    <row r="2" spans="1:15" ht="20.25" customHeight="1">
      <c r="A2" s="1762"/>
      <c r="B2" s="1762"/>
      <c r="C2" s="1762"/>
      <c r="O2" s="1763" t="s">
        <v>426</v>
      </c>
    </row>
    <row r="3" spans="1:15" ht="34.5" customHeight="1">
      <c r="A3" s="313" t="s">
        <v>279</v>
      </c>
      <c r="B3" s="1075" t="s">
        <v>281</v>
      </c>
      <c r="C3" s="1075" t="s">
        <v>282</v>
      </c>
      <c r="D3" s="631" t="s">
        <v>283</v>
      </c>
      <c r="E3" s="1075" t="s">
        <v>284</v>
      </c>
      <c r="F3" s="1075" t="s">
        <v>285</v>
      </c>
      <c r="G3" s="631" t="s">
        <v>286</v>
      </c>
      <c r="H3" s="1075" t="s">
        <v>287</v>
      </c>
      <c r="I3" s="1083" t="s">
        <v>288</v>
      </c>
      <c r="J3" s="1083" t="s">
        <v>1362</v>
      </c>
      <c r="K3" s="1083" t="s">
        <v>290</v>
      </c>
      <c r="L3" s="1083" t="s">
        <v>291</v>
      </c>
      <c r="M3" s="1075" t="s">
        <v>292</v>
      </c>
      <c r="N3" s="1083" t="s">
        <v>293</v>
      </c>
      <c r="O3" s="1083" t="s">
        <v>294</v>
      </c>
    </row>
    <row r="4" spans="1:15" ht="43.5" customHeight="1">
      <c r="A4" s="1764" t="s">
        <v>1363</v>
      </c>
      <c r="B4" s="1046">
        <v>255</v>
      </c>
      <c r="C4" s="1046">
        <v>219</v>
      </c>
      <c r="D4" s="1046">
        <v>227</v>
      </c>
      <c r="E4" s="1046">
        <v>251</v>
      </c>
      <c r="F4" s="1046">
        <v>230</v>
      </c>
      <c r="G4" s="1046">
        <v>248</v>
      </c>
      <c r="H4" s="1765">
        <v>145</v>
      </c>
      <c r="I4" s="1046">
        <v>156</v>
      </c>
      <c r="J4" s="1046">
        <v>168</v>
      </c>
      <c r="K4" s="1046">
        <v>171</v>
      </c>
      <c r="L4" s="1046">
        <v>173</v>
      </c>
      <c r="M4" s="1765">
        <v>171</v>
      </c>
      <c r="N4" s="1046">
        <v>165</v>
      </c>
      <c r="O4" s="1046">
        <v>157</v>
      </c>
    </row>
    <row r="5" spans="1:15" ht="43.5" customHeight="1">
      <c r="A5" s="1122" t="s">
        <v>1364</v>
      </c>
      <c r="B5" s="793">
        <v>1707884.6</v>
      </c>
      <c r="C5" s="793">
        <v>2239807.3</v>
      </c>
      <c r="D5" s="793">
        <v>3027302.8</v>
      </c>
      <c r="E5" s="793">
        <v>3023135.4</v>
      </c>
      <c r="F5" s="793">
        <v>3946934.6</v>
      </c>
      <c r="G5" s="793">
        <v>4848141.2</v>
      </c>
      <c r="H5" s="792">
        <v>4990862</v>
      </c>
      <c r="I5" s="793">
        <v>4404012.3</v>
      </c>
      <c r="J5" s="793">
        <v>5532219.2</v>
      </c>
      <c r="K5" s="793">
        <v>5526979.2</v>
      </c>
      <c r="L5" s="793">
        <v>4513591.8</v>
      </c>
      <c r="M5" s="792">
        <v>4919425.4</v>
      </c>
      <c r="N5" s="793">
        <v>6360396.6</v>
      </c>
      <c r="O5" s="793">
        <v>6109847.2</v>
      </c>
    </row>
    <row r="6" spans="1:15" ht="43.5" customHeight="1">
      <c r="A6" s="1122" t="s">
        <v>1365</v>
      </c>
      <c r="B6" s="793">
        <v>1664313.7</v>
      </c>
      <c r="C6" s="793">
        <v>2156987.7</v>
      </c>
      <c r="D6" s="793">
        <v>2950107.3</v>
      </c>
      <c r="E6" s="793">
        <v>3202170.5</v>
      </c>
      <c r="F6" s="793">
        <v>4076958.9</v>
      </c>
      <c r="G6" s="793">
        <v>5071225.3</v>
      </c>
      <c r="H6" s="792">
        <v>5433871.9</v>
      </c>
      <c r="I6" s="793">
        <v>5071412.4</v>
      </c>
      <c r="J6" s="793">
        <v>6257824.5</v>
      </c>
      <c r="K6" s="793">
        <v>6486005.8</v>
      </c>
      <c r="L6" s="793">
        <v>5420081.3</v>
      </c>
      <c r="M6" s="792">
        <v>5847369.8</v>
      </c>
      <c r="N6" s="793">
        <v>7223291.4</v>
      </c>
      <c r="O6" s="793">
        <v>7191360</v>
      </c>
    </row>
    <row r="7" spans="1:15" ht="43.5" customHeight="1">
      <c r="A7" s="1122" t="s">
        <v>1366</v>
      </c>
      <c r="B7" s="793">
        <v>73135.1</v>
      </c>
      <c r="C7" s="793">
        <v>93747.8</v>
      </c>
      <c r="D7" s="793">
        <v>138855</v>
      </c>
      <c r="E7" s="793">
        <v>132381.2</v>
      </c>
      <c r="F7" s="793">
        <v>220069.8</v>
      </c>
      <c r="G7" s="793">
        <v>311160.6</v>
      </c>
      <c r="H7" s="792">
        <v>286848.5</v>
      </c>
      <c r="I7" s="793">
        <v>420128.7</v>
      </c>
      <c r="J7" s="793">
        <v>350738.5</v>
      </c>
      <c r="K7" s="793">
        <v>332203.7</v>
      </c>
      <c r="L7" s="793">
        <v>198764.5</v>
      </c>
      <c r="M7" s="792">
        <v>343911.5</v>
      </c>
      <c r="N7" s="793">
        <v>319819.6</v>
      </c>
      <c r="O7" s="793">
        <v>353761.6</v>
      </c>
    </row>
    <row r="8" spans="1:15" ht="43.5" customHeight="1">
      <c r="A8" s="1123" t="s">
        <v>1367</v>
      </c>
      <c r="B8" s="797">
        <v>120072.5</v>
      </c>
      <c r="C8" s="797">
        <v>131246.3</v>
      </c>
      <c r="D8" s="797">
        <v>172259</v>
      </c>
      <c r="E8" s="797">
        <v>165808.8</v>
      </c>
      <c r="F8" s="797">
        <v>221312</v>
      </c>
      <c r="G8" s="797">
        <v>214456</v>
      </c>
      <c r="H8" s="796">
        <v>258548.2</v>
      </c>
      <c r="I8" s="797">
        <v>284006.6</v>
      </c>
      <c r="J8" s="797">
        <v>371655.9</v>
      </c>
      <c r="K8" s="797">
        <v>315529.1</v>
      </c>
      <c r="L8" s="797">
        <v>282779.3</v>
      </c>
      <c r="M8" s="796">
        <v>305078.8</v>
      </c>
      <c r="N8" s="797">
        <v>303656.9</v>
      </c>
      <c r="O8" s="797">
        <v>300752.8</v>
      </c>
    </row>
    <row r="9" spans="1:13" ht="13.5" customHeight="1">
      <c r="A9" s="1768" t="s">
        <v>1368</v>
      </c>
      <c r="B9" s="1768"/>
      <c r="C9" s="1768"/>
      <c r="D9" s="1768"/>
      <c r="E9" s="1768"/>
      <c r="F9" s="1768"/>
      <c r="G9" s="1768"/>
      <c r="H9" s="1768"/>
      <c r="I9" s="1768"/>
      <c r="J9" s="1768"/>
      <c r="K9" s="1768"/>
      <c r="L9" s="1768"/>
      <c r="M9" s="1770"/>
    </row>
    <row r="10" spans="1:13" ht="26.25" customHeight="1">
      <c r="A10" s="1769" t="s">
        <v>1369</v>
      </c>
      <c r="B10" s="1769"/>
      <c r="C10" s="1769"/>
      <c r="D10" s="1769"/>
      <c r="E10" s="1769"/>
      <c r="F10" s="1769"/>
      <c r="G10" s="1769"/>
      <c r="H10" s="1769"/>
      <c r="I10" s="1769"/>
      <c r="J10" s="1769"/>
      <c r="K10" s="1769"/>
      <c r="L10" s="1769"/>
      <c r="M10" s="1769"/>
    </row>
    <row r="11" spans="1:13" ht="14.25" customHeight="1">
      <c r="A11" s="1769" t="s">
        <v>1370</v>
      </c>
      <c r="B11" s="1769"/>
      <c r="C11" s="1769"/>
      <c r="D11" s="1769"/>
      <c r="E11" s="1769"/>
      <c r="F11" s="1769"/>
      <c r="G11" s="1769"/>
      <c r="H11" s="1769"/>
      <c r="I11" s="1769"/>
      <c r="J11" s="1769"/>
      <c r="K11" s="1769"/>
      <c r="L11" s="1769"/>
      <c r="M11" s="1769"/>
    </row>
    <row r="13" spans="3:13" ht="14.25">
      <c r="C13" s="1036"/>
      <c r="D13" s="1036"/>
      <c r="E13" s="1036"/>
      <c r="F13" s="1036"/>
      <c r="G13" s="1036"/>
      <c r="H13" s="1036"/>
      <c r="I13" s="1036"/>
      <c r="J13" s="1036"/>
      <c r="K13" s="1036"/>
      <c r="L13" s="1036"/>
      <c r="M13" s="1036"/>
    </row>
  </sheetData>
  <sheetProtection/>
  <mergeCells count="4">
    <mergeCell ref="A1:O1"/>
    <mergeCell ref="A9:M9"/>
    <mergeCell ref="A10:M10"/>
    <mergeCell ref="A11:M11"/>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sheetPr>
    <tabColor indexed="41"/>
  </sheetPr>
  <dimension ref="A1:D11"/>
  <sheetViews>
    <sheetView workbookViewId="0" topLeftCell="A1">
      <selection activeCell="H8" sqref="H8"/>
    </sheetView>
  </sheetViews>
  <sheetFormatPr defaultColWidth="9.00390625" defaultRowHeight="14.25"/>
  <cols>
    <col min="1" max="1" width="23.875" style="860" customWidth="1"/>
    <col min="2" max="2" width="13.625" style="102" customWidth="1"/>
    <col min="3" max="3" width="14.25390625" style="102" customWidth="1"/>
    <col min="4" max="4" width="12.00390625" style="102" customWidth="1"/>
    <col min="5" max="16384" width="9.00390625" style="102" customWidth="1"/>
  </cols>
  <sheetData>
    <row r="1" spans="1:4" ht="27.75" customHeight="1">
      <c r="A1" s="1761" t="s">
        <v>143</v>
      </c>
      <c r="B1" s="1761"/>
      <c r="C1" s="1761"/>
      <c r="D1" s="1761"/>
    </row>
    <row r="2" spans="1:4" ht="20.25" customHeight="1">
      <c r="A2" s="1762"/>
      <c r="B2" s="1762"/>
      <c r="C2" s="1762"/>
      <c r="D2" s="1763" t="s">
        <v>426</v>
      </c>
    </row>
    <row r="3" spans="1:4" ht="34.5" customHeight="1">
      <c r="A3" s="313" t="s">
        <v>279</v>
      </c>
      <c r="B3" s="1075" t="s">
        <v>294</v>
      </c>
      <c r="C3" s="1075" t="s">
        <v>293</v>
      </c>
      <c r="D3" s="631" t="s">
        <v>995</v>
      </c>
    </row>
    <row r="4" spans="1:4" ht="43.5" customHeight="1">
      <c r="A4" s="1764" t="s">
        <v>1363</v>
      </c>
      <c r="B4" s="1765">
        <v>157</v>
      </c>
      <c r="C4" s="1765">
        <v>165</v>
      </c>
      <c r="D4" s="1766">
        <f aca="true" t="shared" si="0" ref="D4:D9">B4/C4*100-100</f>
        <v>-4.848484848484844</v>
      </c>
    </row>
    <row r="5" spans="1:4" ht="43.5" customHeight="1">
      <c r="A5" s="1122" t="s">
        <v>1364</v>
      </c>
      <c r="B5" s="792">
        <v>6109847.2</v>
      </c>
      <c r="C5" s="792">
        <v>6360396.6</v>
      </c>
      <c r="D5" s="1047">
        <f t="shared" si="0"/>
        <v>-3.9392103316324523</v>
      </c>
    </row>
    <row r="6" spans="1:4" ht="43.5" customHeight="1">
      <c r="A6" s="1122" t="s">
        <v>1371</v>
      </c>
      <c r="B6" s="792">
        <v>7334737.5</v>
      </c>
      <c r="C6" s="792">
        <v>7373593</v>
      </c>
      <c r="D6" s="1047">
        <f t="shared" si="0"/>
        <v>-0.5269547695404384</v>
      </c>
    </row>
    <row r="7" spans="1:4" ht="43.5" customHeight="1">
      <c r="A7" s="1122" t="s">
        <v>1372</v>
      </c>
      <c r="B7" s="792">
        <v>7191360</v>
      </c>
      <c r="C7" s="792">
        <v>7223291.4</v>
      </c>
      <c r="D7" s="1047">
        <f t="shared" si="0"/>
        <v>-0.4420616341187582</v>
      </c>
    </row>
    <row r="8" spans="1:4" ht="43.5" customHeight="1">
      <c r="A8" s="1122" t="s">
        <v>1366</v>
      </c>
      <c r="B8" s="792">
        <v>353761.6</v>
      </c>
      <c r="C8" s="792">
        <v>319819.6</v>
      </c>
      <c r="D8" s="1047">
        <f t="shared" si="0"/>
        <v>10.612857998696754</v>
      </c>
    </row>
    <row r="9" spans="1:4" ht="43.5" customHeight="1">
      <c r="A9" s="1123" t="s">
        <v>1367</v>
      </c>
      <c r="B9" s="796">
        <v>300752.8</v>
      </c>
      <c r="C9" s="796">
        <v>303656.9</v>
      </c>
      <c r="D9" s="1058">
        <f t="shared" si="0"/>
        <v>-0.9563754355656187</v>
      </c>
    </row>
    <row r="10" spans="1:4" ht="23.25" customHeight="1">
      <c r="A10" s="186" t="s">
        <v>1373</v>
      </c>
      <c r="B10" s="1767"/>
      <c r="C10" s="1767"/>
      <c r="D10" s="186"/>
    </row>
    <row r="11" spans="1:4" ht="27" customHeight="1">
      <c r="A11" s="91" t="s">
        <v>1374</v>
      </c>
      <c r="B11" s="91"/>
      <c r="C11" s="91"/>
      <c r="D11" s="91"/>
    </row>
  </sheetData>
  <sheetProtection/>
  <mergeCells count="2">
    <mergeCell ref="A1:D1"/>
    <mergeCell ref="A11:D11"/>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sheetPr>
    <tabColor indexed="41"/>
  </sheetPr>
  <dimension ref="A1:AU33"/>
  <sheetViews>
    <sheetView workbookViewId="0" topLeftCell="A1">
      <pane xSplit="2" ySplit="7" topLeftCell="C8" activePane="bottomRight" state="frozen"/>
      <selection pane="bottomRight" activeCell="C34" sqref="C34"/>
    </sheetView>
  </sheetViews>
  <sheetFormatPr defaultColWidth="9.00390625" defaultRowHeight="14.25"/>
  <cols>
    <col min="1" max="1" width="34.125" style="1597" customWidth="1"/>
    <col min="2" max="2" width="9.25390625" style="1597" customWidth="1"/>
    <col min="3" max="3" width="14.75390625" style="1597" customWidth="1"/>
    <col min="4" max="4" width="14.625" style="1597" customWidth="1"/>
    <col min="5" max="5" width="13.125" style="1597" customWidth="1"/>
    <col min="6" max="8" width="11.625" style="1597" bestFit="1" customWidth="1"/>
    <col min="9" max="10" width="10.50390625" style="1597" bestFit="1" customWidth="1"/>
    <col min="11" max="21" width="11.625" style="1597" bestFit="1" customWidth="1"/>
    <col min="22" max="23" width="9.50390625" style="1597" bestFit="1" customWidth="1"/>
    <col min="24" max="25" width="10.50390625" style="1597" bestFit="1" customWidth="1"/>
    <col min="26" max="26" width="9.50390625" style="1597" bestFit="1" customWidth="1"/>
    <col min="27" max="28" width="10.50390625" style="1597" bestFit="1" customWidth="1"/>
    <col min="29" max="30" width="9.50390625" style="1597" bestFit="1" customWidth="1"/>
    <col min="31" max="16384" width="9.00390625" style="1597" customWidth="1"/>
  </cols>
  <sheetData>
    <row r="1" spans="1:5" s="1597" customFormat="1" ht="28.5" customHeight="1">
      <c r="A1" s="1133" t="s">
        <v>144</v>
      </c>
      <c r="B1" s="1722"/>
      <c r="C1" s="1722"/>
      <c r="D1" s="1722"/>
      <c r="E1" s="1722"/>
    </row>
    <row r="2" spans="1:5" s="1597" customFormat="1" ht="28.5" customHeight="1">
      <c r="A2" s="159" t="s">
        <v>426</v>
      </c>
      <c r="B2" s="159"/>
      <c r="C2" s="159"/>
      <c r="D2" s="159"/>
      <c r="E2" s="159"/>
    </row>
    <row r="3" spans="1:30" s="1597" customFormat="1" ht="12.75" customHeight="1">
      <c r="A3" s="1173" t="s">
        <v>279</v>
      </c>
      <c r="B3" s="1723" t="s">
        <v>1375</v>
      </c>
      <c r="C3" s="1723" t="s">
        <v>1376</v>
      </c>
      <c r="D3" s="804" t="s">
        <v>1377</v>
      </c>
      <c r="E3" s="1724" t="s">
        <v>731</v>
      </c>
      <c r="F3" s="1725" t="s">
        <v>1378</v>
      </c>
      <c r="G3" s="1725"/>
      <c r="H3" s="1726"/>
      <c r="I3" s="1726"/>
      <c r="J3" s="1726"/>
      <c r="K3" s="1725"/>
      <c r="L3" s="1725"/>
      <c r="M3" s="1725"/>
      <c r="N3" s="1725"/>
      <c r="O3" s="1725"/>
      <c r="P3" s="1725"/>
      <c r="Q3" s="1725"/>
      <c r="R3" s="1725" t="s">
        <v>1379</v>
      </c>
      <c r="S3" s="1758"/>
      <c r="T3" s="1758"/>
      <c r="U3" s="1758"/>
      <c r="V3" s="1758"/>
      <c r="W3" s="1758"/>
      <c r="X3" s="1758"/>
      <c r="Y3" s="1758"/>
      <c r="Z3" s="1758"/>
      <c r="AA3" s="1758"/>
      <c r="AB3" s="804" t="s">
        <v>1380</v>
      </c>
      <c r="AC3" s="804" t="s">
        <v>1381</v>
      </c>
      <c r="AD3" s="804" t="s">
        <v>1382</v>
      </c>
    </row>
    <row r="4" spans="1:30" s="1597" customFormat="1" ht="13.5" customHeight="1">
      <c r="A4" s="1727"/>
      <c r="B4" s="1728"/>
      <c r="C4" s="1728"/>
      <c r="D4" s="1729"/>
      <c r="E4" s="1180" t="s">
        <v>1383</v>
      </c>
      <c r="F4" s="1728" t="s">
        <v>1384</v>
      </c>
      <c r="G4" s="1729" t="s">
        <v>1385</v>
      </c>
      <c r="H4" s="1730" t="s">
        <v>731</v>
      </c>
      <c r="I4" s="1746"/>
      <c r="J4" s="1747"/>
      <c r="K4" s="1728" t="s">
        <v>1386</v>
      </c>
      <c r="L4" s="1728" t="s">
        <v>1387</v>
      </c>
      <c r="M4" s="1729" t="s">
        <v>1388</v>
      </c>
      <c r="N4" s="1748"/>
      <c r="O4" s="1749" t="s">
        <v>731</v>
      </c>
      <c r="P4" s="1729" t="s">
        <v>1389</v>
      </c>
      <c r="Q4" s="1749" t="s">
        <v>731</v>
      </c>
      <c r="R4" s="1729" t="s">
        <v>1371</v>
      </c>
      <c r="S4" s="1749" t="s">
        <v>731</v>
      </c>
      <c r="T4" s="1729" t="s">
        <v>1390</v>
      </c>
      <c r="U4" s="1749" t="s">
        <v>731</v>
      </c>
      <c r="V4" s="1729" t="s">
        <v>1391</v>
      </c>
      <c r="W4" s="1749" t="s">
        <v>731</v>
      </c>
      <c r="X4" s="1728" t="s">
        <v>1392</v>
      </c>
      <c r="Y4" s="1728" t="s">
        <v>1393</v>
      </c>
      <c r="Z4" s="1728" t="s">
        <v>1394</v>
      </c>
      <c r="AA4" s="1728" t="s">
        <v>1366</v>
      </c>
      <c r="AB4" s="1729"/>
      <c r="AC4" s="1729"/>
      <c r="AD4" s="1729"/>
    </row>
    <row r="5" spans="1:30" s="1597" customFormat="1" ht="12.75" customHeight="1">
      <c r="A5" s="1727"/>
      <c r="B5" s="1728"/>
      <c r="C5" s="1728"/>
      <c r="D5" s="1729"/>
      <c r="E5" s="1181"/>
      <c r="F5" s="1728"/>
      <c r="G5" s="1728"/>
      <c r="H5" s="1731" t="s">
        <v>1395</v>
      </c>
      <c r="I5" s="1750" t="s">
        <v>1396</v>
      </c>
      <c r="J5" s="1751"/>
      <c r="K5" s="1728"/>
      <c r="L5" s="1728"/>
      <c r="M5" s="1728"/>
      <c r="N5" s="1752" t="s">
        <v>1397</v>
      </c>
      <c r="O5" s="1753"/>
      <c r="P5" s="1728"/>
      <c r="Q5" s="1755" t="s">
        <v>1398</v>
      </c>
      <c r="R5" s="1728"/>
      <c r="S5" s="1755" t="s">
        <v>1399</v>
      </c>
      <c r="T5" s="1728"/>
      <c r="U5" s="1755" t="s">
        <v>1400</v>
      </c>
      <c r="V5" s="1728"/>
      <c r="W5" s="1755" t="s">
        <v>1401</v>
      </c>
      <c r="X5" s="1728"/>
      <c r="Y5" s="1728"/>
      <c r="Z5" s="1728"/>
      <c r="AA5" s="1728"/>
      <c r="AB5" s="1729"/>
      <c r="AC5" s="1729"/>
      <c r="AD5" s="1729"/>
    </row>
    <row r="6" spans="1:30" s="1597" customFormat="1" ht="12.75" customHeight="1">
      <c r="A6" s="1727"/>
      <c r="B6" s="1728"/>
      <c r="C6" s="1728"/>
      <c r="D6" s="1729"/>
      <c r="E6" s="1181"/>
      <c r="F6" s="1728"/>
      <c r="G6" s="1728"/>
      <c r="H6" s="1728"/>
      <c r="I6" s="1728"/>
      <c r="J6" s="1754" t="s">
        <v>1402</v>
      </c>
      <c r="K6" s="1728"/>
      <c r="L6" s="1728"/>
      <c r="M6" s="1728"/>
      <c r="N6" s="1728"/>
      <c r="O6" s="1755" t="s">
        <v>1403</v>
      </c>
      <c r="P6" s="1728"/>
      <c r="Q6" s="1728"/>
      <c r="R6" s="1733"/>
      <c r="S6" s="1733"/>
      <c r="T6" s="1733"/>
      <c r="U6" s="1733"/>
      <c r="V6" s="1733"/>
      <c r="W6" s="1733"/>
      <c r="X6" s="1728"/>
      <c r="Y6" s="1728"/>
      <c r="Z6" s="1728"/>
      <c r="AA6" s="1733"/>
      <c r="AB6" s="1729"/>
      <c r="AC6" s="1729"/>
      <c r="AD6" s="1729"/>
    </row>
    <row r="7" spans="1:30" s="1597" customFormat="1" ht="33.75" customHeight="1">
      <c r="A7" s="1732"/>
      <c r="B7" s="1728"/>
      <c r="C7" s="1728"/>
      <c r="D7" s="1729"/>
      <c r="E7" s="1731"/>
      <c r="F7" s="1733"/>
      <c r="G7" s="1733"/>
      <c r="H7" s="1733"/>
      <c r="I7" s="1733"/>
      <c r="J7" s="1756"/>
      <c r="K7" s="1728"/>
      <c r="L7" s="1728"/>
      <c r="M7" s="1733"/>
      <c r="N7" s="1728"/>
      <c r="O7" s="1728"/>
      <c r="P7" s="1733"/>
      <c r="Q7" s="1733"/>
      <c r="R7" s="1733"/>
      <c r="S7" s="1733"/>
      <c r="T7" s="1733"/>
      <c r="U7" s="1733"/>
      <c r="V7" s="1733"/>
      <c r="W7" s="1733"/>
      <c r="X7" s="1733"/>
      <c r="Y7" s="1733"/>
      <c r="Z7" s="1733"/>
      <c r="AA7" s="1733"/>
      <c r="AB7" s="1729"/>
      <c r="AC7" s="1729"/>
      <c r="AD7" s="1729"/>
    </row>
    <row r="8" spans="1:47" s="1721" customFormat="1" ht="12.75" customHeight="1">
      <c r="A8" s="1734" t="s">
        <v>974</v>
      </c>
      <c r="B8" s="1735">
        <f>SUM(B9:B33)</f>
        <v>137</v>
      </c>
      <c r="C8" s="1736">
        <v>6109847.2</v>
      </c>
      <c r="D8" s="1736">
        <v>6238081.5</v>
      </c>
      <c r="E8" s="1736">
        <v>239426.1</v>
      </c>
      <c r="F8" s="1736">
        <v>6511288.300000001</v>
      </c>
      <c r="G8" s="1736">
        <v>4175512</v>
      </c>
      <c r="H8" s="1736">
        <v>1238738.2</v>
      </c>
      <c r="I8" s="1736">
        <v>678280.8</v>
      </c>
      <c r="J8" s="1736">
        <v>370715.1</v>
      </c>
      <c r="K8" s="1736">
        <v>927599.9</v>
      </c>
      <c r="L8" s="1736">
        <v>1848852.6</v>
      </c>
      <c r="M8" s="1736">
        <v>3849026.8</v>
      </c>
      <c r="N8" s="1736">
        <v>3349153.3</v>
      </c>
      <c r="O8" s="1736">
        <v>1412634.8</v>
      </c>
      <c r="P8" s="1736">
        <v>2662260.2</v>
      </c>
      <c r="Q8" s="1736">
        <v>1582101.7000000002</v>
      </c>
      <c r="R8" s="1736">
        <v>7334737.5</v>
      </c>
      <c r="S8" s="1736">
        <v>7191360</v>
      </c>
      <c r="T8" s="1736">
        <v>5976241.5</v>
      </c>
      <c r="U8" s="1736">
        <v>5849703</v>
      </c>
      <c r="V8" s="1736">
        <v>53140.7</v>
      </c>
      <c r="W8" s="1736">
        <v>52860.9</v>
      </c>
      <c r="X8" s="1736">
        <v>595587.9</v>
      </c>
      <c r="Y8" s="1736">
        <v>361275.9</v>
      </c>
      <c r="Z8" s="1736">
        <v>43913.8</v>
      </c>
      <c r="AA8" s="1736">
        <v>353761.6</v>
      </c>
      <c r="AB8" s="1736">
        <v>194566.5</v>
      </c>
      <c r="AC8" s="1736">
        <v>21623.6</v>
      </c>
      <c r="AD8" s="1736">
        <v>53045.600000000006</v>
      </c>
      <c r="AE8" s="1759"/>
      <c r="AF8" s="1759"/>
      <c r="AG8" s="1759"/>
      <c r="AH8" s="1759"/>
      <c r="AI8" s="1759"/>
      <c r="AJ8" s="1759"/>
      <c r="AK8" s="1759"/>
      <c r="AL8" s="1759"/>
      <c r="AM8" s="1759"/>
      <c r="AN8" s="1759"/>
      <c r="AO8" s="1759"/>
      <c r="AP8" s="1759"/>
      <c r="AQ8" s="1759"/>
      <c r="AR8" s="1759"/>
      <c r="AS8" s="1759"/>
      <c r="AT8" s="1759"/>
      <c r="AU8" s="1759"/>
    </row>
    <row r="9" spans="1:47" s="1597" customFormat="1" ht="12.75" customHeight="1">
      <c r="A9" s="1737" t="s">
        <v>1404</v>
      </c>
      <c r="B9" s="1738">
        <v>14</v>
      </c>
      <c r="C9" s="1739">
        <v>351748.1</v>
      </c>
      <c r="D9" s="1739">
        <v>351655.2</v>
      </c>
      <c r="E9" s="1739">
        <v>5217.8</v>
      </c>
      <c r="F9" s="1739">
        <v>227610.8</v>
      </c>
      <c r="G9" s="1739">
        <v>196127.6</v>
      </c>
      <c r="H9" s="1739">
        <v>29307.800000000003</v>
      </c>
      <c r="I9" s="1739">
        <v>73751.2</v>
      </c>
      <c r="J9" s="1739">
        <v>57833.8</v>
      </c>
      <c r="K9" s="1739">
        <v>20167.9</v>
      </c>
      <c r="L9" s="1739">
        <v>44376.100000000006</v>
      </c>
      <c r="M9" s="1739">
        <v>148254.7</v>
      </c>
      <c r="N9" s="1739">
        <v>140532.2</v>
      </c>
      <c r="O9" s="1739">
        <v>33878.6</v>
      </c>
      <c r="P9" s="1739">
        <v>79355.90000000001</v>
      </c>
      <c r="Q9" s="1739">
        <v>17989</v>
      </c>
      <c r="R9" s="1739">
        <v>507275.80000000005</v>
      </c>
      <c r="S9" s="1739">
        <v>505102.6</v>
      </c>
      <c r="T9" s="1739">
        <v>454166.30000000005</v>
      </c>
      <c r="U9" s="1739">
        <v>453159.6</v>
      </c>
      <c r="V9" s="1739">
        <v>581.1</v>
      </c>
      <c r="W9" s="1739">
        <v>581.1</v>
      </c>
      <c r="X9" s="1739">
        <v>21780.4</v>
      </c>
      <c r="Y9" s="1739">
        <v>14042.900000000001</v>
      </c>
      <c r="Z9" s="1739">
        <v>2332.3</v>
      </c>
      <c r="AA9" s="1739">
        <v>17599.2</v>
      </c>
      <c r="AB9" s="1739">
        <v>2737.8</v>
      </c>
      <c r="AC9" s="1742">
        <v>2529.5</v>
      </c>
      <c r="AD9" s="1739">
        <v>2905.8</v>
      </c>
      <c r="AE9" s="1760"/>
      <c r="AF9" s="1760"/>
      <c r="AG9" s="1760"/>
      <c r="AH9" s="1760"/>
      <c r="AI9" s="1760"/>
      <c r="AJ9" s="1760"/>
      <c r="AK9" s="1760"/>
      <c r="AL9" s="1760"/>
      <c r="AM9" s="1760"/>
      <c r="AN9" s="1760"/>
      <c r="AO9" s="1760"/>
      <c r="AP9" s="1760"/>
      <c r="AQ9" s="1760"/>
      <c r="AR9" s="1760"/>
      <c r="AS9" s="1760"/>
      <c r="AT9" s="1760"/>
      <c r="AU9" s="1760"/>
    </row>
    <row r="10" spans="1:47" s="1597" customFormat="1" ht="12.75" customHeight="1">
      <c r="A10" s="1737" t="s">
        <v>1405</v>
      </c>
      <c r="B10" s="1738">
        <v>17</v>
      </c>
      <c r="C10" s="1739">
        <v>551264.2000000001</v>
      </c>
      <c r="D10" s="1739">
        <v>589446.5</v>
      </c>
      <c r="E10" s="1739">
        <v>38632.1</v>
      </c>
      <c r="F10" s="1739">
        <v>788982.7</v>
      </c>
      <c r="G10" s="1739">
        <v>486594.5</v>
      </c>
      <c r="H10" s="1739">
        <v>120072</v>
      </c>
      <c r="I10" s="1739">
        <v>88465.20000000001</v>
      </c>
      <c r="J10" s="1739">
        <v>55318.9</v>
      </c>
      <c r="K10" s="1739">
        <v>139789.1</v>
      </c>
      <c r="L10" s="1739">
        <v>306036.8</v>
      </c>
      <c r="M10" s="1739">
        <v>397831.5</v>
      </c>
      <c r="N10" s="1739">
        <v>377068.1</v>
      </c>
      <c r="O10" s="1739">
        <v>189958.40000000002</v>
      </c>
      <c r="P10" s="1739">
        <v>391151.2</v>
      </c>
      <c r="Q10" s="1739">
        <v>163862.1</v>
      </c>
      <c r="R10" s="1739">
        <v>1239824.3</v>
      </c>
      <c r="S10" s="1739">
        <v>1189392.4000000001</v>
      </c>
      <c r="T10" s="1739">
        <v>731245.3</v>
      </c>
      <c r="U10" s="1739">
        <v>682238.9</v>
      </c>
      <c r="V10" s="1739">
        <v>5937.200000000001</v>
      </c>
      <c r="W10" s="1739">
        <v>5936.1</v>
      </c>
      <c r="X10" s="1739">
        <v>353873.7</v>
      </c>
      <c r="Y10" s="1739">
        <v>61437.9</v>
      </c>
      <c r="Z10" s="1739">
        <v>-2861</v>
      </c>
      <c r="AA10" s="1739">
        <v>96851.1</v>
      </c>
      <c r="AB10" s="1739">
        <v>62152.2</v>
      </c>
      <c r="AC10" s="1742">
        <v>-956.2</v>
      </c>
      <c r="AD10" s="1739">
        <v>20598.300000000003</v>
      </c>
      <c r="AE10" s="1760"/>
      <c r="AF10" s="1760"/>
      <c r="AG10" s="1760"/>
      <c r="AH10" s="1760"/>
      <c r="AI10" s="1760"/>
      <c r="AJ10" s="1760"/>
      <c r="AK10" s="1760"/>
      <c r="AL10" s="1760"/>
      <c r="AM10" s="1760"/>
      <c r="AN10" s="1760"/>
      <c r="AO10" s="1760"/>
      <c r="AP10" s="1760"/>
      <c r="AQ10" s="1760"/>
      <c r="AR10" s="1760"/>
      <c r="AS10" s="1760"/>
      <c r="AT10" s="1760"/>
      <c r="AU10" s="1760"/>
    </row>
    <row r="11" spans="1:47" s="1597" customFormat="1" ht="12.75" customHeight="1">
      <c r="A11" s="1737" t="s">
        <v>1406</v>
      </c>
      <c r="B11" s="1738">
        <v>9</v>
      </c>
      <c r="C11" s="1739">
        <v>438860.9</v>
      </c>
      <c r="D11" s="1739">
        <v>439287.6</v>
      </c>
      <c r="E11" s="1739">
        <v>18579.7</v>
      </c>
      <c r="F11" s="1739">
        <v>488429.9</v>
      </c>
      <c r="G11" s="1739">
        <v>337442</v>
      </c>
      <c r="H11" s="1739">
        <v>170962.1</v>
      </c>
      <c r="I11" s="1739">
        <v>43425</v>
      </c>
      <c r="J11" s="1739">
        <v>16443</v>
      </c>
      <c r="K11" s="1739">
        <v>85731.4</v>
      </c>
      <c r="L11" s="1739">
        <v>217638.7</v>
      </c>
      <c r="M11" s="1739">
        <v>204874</v>
      </c>
      <c r="N11" s="1739">
        <v>202776.3</v>
      </c>
      <c r="O11" s="1739">
        <v>79465.20000000001</v>
      </c>
      <c r="P11" s="1739">
        <v>283556</v>
      </c>
      <c r="Q11" s="1739">
        <v>228470.7</v>
      </c>
      <c r="R11" s="1739">
        <v>447292.80000000005</v>
      </c>
      <c r="S11" s="1739">
        <v>444246.9</v>
      </c>
      <c r="T11" s="1739">
        <v>294523.4</v>
      </c>
      <c r="U11" s="1739">
        <v>293392.9</v>
      </c>
      <c r="V11" s="1739">
        <v>28841.6</v>
      </c>
      <c r="W11" s="1739">
        <v>28714.5</v>
      </c>
      <c r="X11" s="1739">
        <v>8039.6</v>
      </c>
      <c r="Y11" s="1739">
        <v>35051.200000000004</v>
      </c>
      <c r="Z11" s="1739">
        <v>3387.1000000000004</v>
      </c>
      <c r="AA11" s="1739">
        <v>63960.9</v>
      </c>
      <c r="AB11" s="1739">
        <v>27227.4</v>
      </c>
      <c r="AC11" s="1742">
        <v>-18946.600000000002</v>
      </c>
      <c r="AD11" s="1739">
        <v>9946.1</v>
      </c>
      <c r="AE11" s="1760"/>
      <c r="AF11" s="1760"/>
      <c r="AG11" s="1760"/>
      <c r="AH11" s="1760"/>
      <c r="AI11" s="1760"/>
      <c r="AJ11" s="1760"/>
      <c r="AK11" s="1760"/>
      <c r="AL11" s="1760"/>
      <c r="AM11" s="1760"/>
      <c r="AN11" s="1760"/>
      <c r="AO11" s="1760"/>
      <c r="AP11" s="1760"/>
      <c r="AQ11" s="1760"/>
      <c r="AR11" s="1760"/>
      <c r="AS11" s="1760"/>
      <c r="AT11" s="1760"/>
      <c r="AU11" s="1760"/>
    </row>
    <row r="12" spans="1:47" s="1597" customFormat="1" ht="12.75" customHeight="1">
      <c r="A12" s="1737" t="s">
        <v>1407</v>
      </c>
      <c r="B12" s="1738" t="s">
        <v>1408</v>
      </c>
      <c r="C12" s="1739">
        <v>5959.200000000001</v>
      </c>
      <c r="D12" s="1739">
        <v>6412.9</v>
      </c>
      <c r="E12" s="1739">
        <v>2908.6000000000004</v>
      </c>
      <c r="F12" s="1739">
        <v>6240.5</v>
      </c>
      <c r="G12" s="1739">
        <v>5235.6</v>
      </c>
      <c r="H12" s="1739">
        <v>173</v>
      </c>
      <c r="I12" s="1739">
        <v>2836.3</v>
      </c>
      <c r="J12" s="1739">
        <v>7</v>
      </c>
      <c r="K12" s="1739">
        <v>426.9</v>
      </c>
      <c r="L12" s="1739">
        <v>1687.9</v>
      </c>
      <c r="M12" s="1739">
        <v>4156.5</v>
      </c>
      <c r="N12" s="1739">
        <v>4156.5</v>
      </c>
      <c r="O12" s="1739">
        <v>1115.3</v>
      </c>
      <c r="P12" s="1739">
        <v>2084</v>
      </c>
      <c r="Q12" s="1739">
        <v>1407.6</v>
      </c>
      <c r="R12" s="1739">
        <v>6414.9</v>
      </c>
      <c r="S12" s="1739">
        <v>6414.9</v>
      </c>
      <c r="T12" s="1739">
        <v>5206.700000000001</v>
      </c>
      <c r="U12" s="1739">
        <v>5206.700000000001</v>
      </c>
      <c r="V12" s="1739">
        <v>17.900000000000002</v>
      </c>
      <c r="W12" s="1739">
        <v>6.9</v>
      </c>
      <c r="X12" s="1739">
        <v>146.1</v>
      </c>
      <c r="Y12" s="1739">
        <v>843.7</v>
      </c>
      <c r="Z12" s="1739">
        <v>62.7</v>
      </c>
      <c r="AA12" s="1739">
        <v>129.5</v>
      </c>
      <c r="AB12" s="1739">
        <v>71</v>
      </c>
      <c r="AC12" s="1742"/>
      <c r="AD12" s="1739">
        <v>13.100000000000001</v>
      </c>
      <c r="AE12" s="1760"/>
      <c r="AF12" s="1760"/>
      <c r="AG12" s="1760"/>
      <c r="AH12" s="1760"/>
      <c r="AI12" s="1760"/>
      <c r="AJ12" s="1760"/>
      <c r="AK12" s="1760"/>
      <c r="AL12" s="1760"/>
      <c r="AM12" s="1760"/>
      <c r="AN12" s="1760"/>
      <c r="AO12" s="1760"/>
      <c r="AP12" s="1760"/>
      <c r="AQ12" s="1760"/>
      <c r="AR12" s="1760"/>
      <c r="AS12" s="1760"/>
      <c r="AT12" s="1760"/>
      <c r="AU12" s="1760"/>
    </row>
    <row r="13" spans="1:47" s="1597" customFormat="1" ht="12.75" customHeight="1">
      <c r="A13" s="1737" t="s">
        <v>1409</v>
      </c>
      <c r="B13" s="1738" t="s">
        <v>1408</v>
      </c>
      <c r="C13" s="1739">
        <v>24290.6</v>
      </c>
      <c r="D13" s="1739">
        <v>23636.800000000003</v>
      </c>
      <c r="E13" s="1739">
        <v>9487.6</v>
      </c>
      <c r="F13" s="1739">
        <v>23811.9</v>
      </c>
      <c r="G13" s="1739">
        <v>14973.6</v>
      </c>
      <c r="H13" s="1739">
        <v>4886.1</v>
      </c>
      <c r="I13" s="1739">
        <v>2641.4</v>
      </c>
      <c r="J13" s="1739">
        <v>243.60000000000002</v>
      </c>
      <c r="K13" s="1739">
        <v>4438.900000000001</v>
      </c>
      <c r="L13" s="1739">
        <v>10722.6</v>
      </c>
      <c r="M13" s="1739">
        <v>5197</v>
      </c>
      <c r="N13" s="1739">
        <v>5197</v>
      </c>
      <c r="O13" s="1739">
        <v>2838.8</v>
      </c>
      <c r="P13" s="1739">
        <v>18615</v>
      </c>
      <c r="Q13" s="1739">
        <v>7580</v>
      </c>
      <c r="R13" s="1739">
        <v>28622.800000000003</v>
      </c>
      <c r="S13" s="1739">
        <v>28622.800000000003</v>
      </c>
      <c r="T13" s="1739">
        <v>22349.300000000003</v>
      </c>
      <c r="U13" s="1739">
        <v>22349.300000000003</v>
      </c>
      <c r="V13" s="1739">
        <v>125.6</v>
      </c>
      <c r="W13" s="1739">
        <v>111.30000000000001</v>
      </c>
      <c r="X13" s="1739">
        <v>1996.8000000000002</v>
      </c>
      <c r="Y13" s="1739">
        <v>2391.8</v>
      </c>
      <c r="Z13" s="1739">
        <v>9.600000000000001</v>
      </c>
      <c r="AA13" s="1739">
        <v>1800.9</v>
      </c>
      <c r="AB13" s="1739">
        <v>730.2</v>
      </c>
      <c r="AC13" s="1742"/>
      <c r="AD13" s="1739">
        <v>446.5</v>
      </c>
      <c r="AE13" s="1760"/>
      <c r="AF13" s="1760"/>
      <c r="AG13" s="1760"/>
      <c r="AH13" s="1760"/>
      <c r="AI13" s="1760"/>
      <c r="AJ13" s="1760"/>
      <c r="AK13" s="1760"/>
      <c r="AL13" s="1760"/>
      <c r="AM13" s="1760"/>
      <c r="AN13" s="1760"/>
      <c r="AO13" s="1760"/>
      <c r="AP13" s="1760"/>
      <c r="AQ13" s="1760"/>
      <c r="AR13" s="1760"/>
      <c r="AS13" s="1760"/>
      <c r="AT13" s="1760"/>
      <c r="AU13" s="1760"/>
    </row>
    <row r="14" spans="1:47" s="1597" customFormat="1" ht="12.75" customHeight="1">
      <c r="A14" s="1737" t="s">
        <v>1410</v>
      </c>
      <c r="B14" s="1738" t="s">
        <v>1408</v>
      </c>
      <c r="C14" s="1739">
        <v>4421.6</v>
      </c>
      <c r="D14" s="1739">
        <v>4042.7</v>
      </c>
      <c r="E14" s="1739"/>
      <c r="F14" s="1739">
        <v>2375.2000000000003</v>
      </c>
      <c r="G14" s="1739">
        <v>1669.2</v>
      </c>
      <c r="H14" s="1739">
        <v>956.6</v>
      </c>
      <c r="I14" s="1739">
        <v>394</v>
      </c>
      <c r="J14" s="1739">
        <v>176.3</v>
      </c>
      <c r="K14" s="1739">
        <v>668.5</v>
      </c>
      <c r="L14" s="1739">
        <v>980.7</v>
      </c>
      <c r="M14" s="1739">
        <v>1313.4</v>
      </c>
      <c r="N14" s="1739">
        <v>1313.4</v>
      </c>
      <c r="O14" s="1739">
        <v>681.3</v>
      </c>
      <c r="P14" s="1739">
        <v>1061.8</v>
      </c>
      <c r="Q14" s="1739">
        <v>910</v>
      </c>
      <c r="R14" s="1739">
        <v>4631.1</v>
      </c>
      <c r="S14" s="1739">
        <v>4631.1</v>
      </c>
      <c r="T14" s="1739">
        <v>4085.2</v>
      </c>
      <c r="U14" s="1739">
        <v>4085.2</v>
      </c>
      <c r="V14" s="1739">
        <v>9.5</v>
      </c>
      <c r="W14" s="1739">
        <v>9.5</v>
      </c>
      <c r="X14" s="1739">
        <v>109.5</v>
      </c>
      <c r="Y14" s="1739">
        <v>368.4</v>
      </c>
      <c r="Z14" s="1739">
        <v>19.200000000000003</v>
      </c>
      <c r="AA14" s="1739">
        <v>59.2</v>
      </c>
      <c r="AB14" s="1739">
        <v>60.6</v>
      </c>
      <c r="AC14" s="1742"/>
      <c r="AD14" s="1739">
        <v>6</v>
      </c>
      <c r="AE14" s="1760"/>
      <c r="AF14" s="1760"/>
      <c r="AG14" s="1760"/>
      <c r="AH14" s="1760"/>
      <c r="AI14" s="1760"/>
      <c r="AJ14" s="1760"/>
      <c r="AK14" s="1760"/>
      <c r="AL14" s="1760"/>
      <c r="AM14" s="1760"/>
      <c r="AN14" s="1760"/>
      <c r="AO14" s="1760"/>
      <c r="AP14" s="1760"/>
      <c r="AQ14" s="1760"/>
      <c r="AR14" s="1760"/>
      <c r="AS14" s="1760"/>
      <c r="AT14" s="1760"/>
      <c r="AU14" s="1760"/>
    </row>
    <row r="15" spans="1:47" s="1597" customFormat="1" ht="12.75" customHeight="1">
      <c r="A15" s="1737" t="s">
        <v>1411</v>
      </c>
      <c r="B15" s="1738" t="s">
        <v>1408</v>
      </c>
      <c r="C15" s="1739">
        <v>4287.6</v>
      </c>
      <c r="D15" s="1739">
        <v>4287.6</v>
      </c>
      <c r="E15" s="1739"/>
      <c r="F15" s="1739">
        <v>4755.7</v>
      </c>
      <c r="G15" s="1739">
        <v>3746.8</v>
      </c>
      <c r="H15" s="1739">
        <v>1014</v>
      </c>
      <c r="I15" s="1739">
        <v>1953</v>
      </c>
      <c r="J15" s="1739">
        <v>1106.3</v>
      </c>
      <c r="K15" s="1739">
        <v>282.7</v>
      </c>
      <c r="L15" s="1739">
        <v>3593</v>
      </c>
      <c r="M15" s="1739">
        <v>3867.1000000000004</v>
      </c>
      <c r="N15" s="1739">
        <v>3867.1000000000004</v>
      </c>
      <c r="O15" s="1739">
        <v>874.8</v>
      </c>
      <c r="P15" s="1739">
        <v>888.6</v>
      </c>
      <c r="Q15" s="1739">
        <v>500</v>
      </c>
      <c r="R15" s="1739">
        <v>4142.7</v>
      </c>
      <c r="S15" s="1739">
        <v>4142.7</v>
      </c>
      <c r="T15" s="1739">
        <v>3614.2</v>
      </c>
      <c r="U15" s="1739">
        <v>3614.2</v>
      </c>
      <c r="V15" s="1739">
        <v>59.900000000000006</v>
      </c>
      <c r="W15" s="1739">
        <v>59.900000000000006</v>
      </c>
      <c r="X15" s="1739">
        <v>99.2</v>
      </c>
      <c r="Y15" s="1739">
        <v>351.4</v>
      </c>
      <c r="Z15" s="1739">
        <v>0.5</v>
      </c>
      <c r="AA15" s="1739">
        <v>17.5</v>
      </c>
      <c r="AB15" s="1739">
        <v>206.7</v>
      </c>
      <c r="AC15" s="1742"/>
      <c r="AD15" s="1739">
        <v>9.8</v>
      </c>
      <c r="AE15" s="1760"/>
      <c r="AF15" s="1760"/>
      <c r="AG15" s="1760"/>
      <c r="AH15" s="1760"/>
      <c r="AI15" s="1760"/>
      <c r="AJ15" s="1760"/>
      <c r="AK15" s="1760"/>
      <c r="AL15" s="1760"/>
      <c r="AM15" s="1760"/>
      <c r="AN15" s="1760"/>
      <c r="AO15" s="1760"/>
      <c r="AP15" s="1760"/>
      <c r="AQ15" s="1760"/>
      <c r="AR15" s="1760"/>
      <c r="AS15" s="1760"/>
      <c r="AT15" s="1760"/>
      <c r="AU15" s="1760"/>
    </row>
    <row r="16" spans="1:47" s="1597" customFormat="1" ht="12.75" customHeight="1">
      <c r="A16" s="1737" t="s">
        <v>1412</v>
      </c>
      <c r="B16" s="1738" t="s">
        <v>1408</v>
      </c>
      <c r="C16" s="1739">
        <v>21134.2</v>
      </c>
      <c r="D16" s="1739">
        <v>21995.7</v>
      </c>
      <c r="E16" s="1739">
        <v>3552.8</v>
      </c>
      <c r="F16" s="1739">
        <v>32546.2</v>
      </c>
      <c r="G16" s="1739">
        <v>23167.5</v>
      </c>
      <c r="H16" s="1739">
        <v>6486.5</v>
      </c>
      <c r="I16" s="1739">
        <v>8533.9</v>
      </c>
      <c r="J16" s="1739">
        <v>2371.3</v>
      </c>
      <c r="K16" s="1739">
        <v>1293</v>
      </c>
      <c r="L16" s="1739">
        <v>4007.6000000000004</v>
      </c>
      <c r="M16" s="1739">
        <v>26436.5</v>
      </c>
      <c r="N16" s="1739">
        <v>26429.2</v>
      </c>
      <c r="O16" s="1739">
        <v>5406.9</v>
      </c>
      <c r="P16" s="1739">
        <v>6109.6</v>
      </c>
      <c r="Q16" s="1739">
        <v>2800</v>
      </c>
      <c r="R16" s="1739">
        <v>25331.7</v>
      </c>
      <c r="S16" s="1739">
        <v>24260.800000000003</v>
      </c>
      <c r="T16" s="1739">
        <v>18433.100000000002</v>
      </c>
      <c r="U16" s="1739">
        <v>17550.4</v>
      </c>
      <c r="V16" s="1739">
        <v>100.80000000000001</v>
      </c>
      <c r="W16" s="1739">
        <v>100.80000000000001</v>
      </c>
      <c r="X16" s="1739">
        <v>3552.8</v>
      </c>
      <c r="Y16" s="1739">
        <v>3106.9</v>
      </c>
      <c r="Z16" s="1739">
        <v>1398</v>
      </c>
      <c r="AA16" s="1739">
        <v>-546.6</v>
      </c>
      <c r="AB16" s="1739">
        <v>697.9000000000001</v>
      </c>
      <c r="AC16" s="1742"/>
      <c r="AD16" s="1739">
        <v>101.6</v>
      </c>
      <c r="AE16" s="1760"/>
      <c r="AF16" s="1760"/>
      <c r="AG16" s="1760"/>
      <c r="AH16" s="1760"/>
      <c r="AI16" s="1760"/>
      <c r="AJ16" s="1760"/>
      <c r="AK16" s="1760"/>
      <c r="AL16" s="1760"/>
      <c r="AM16" s="1760"/>
      <c r="AN16" s="1760"/>
      <c r="AO16" s="1760"/>
      <c r="AP16" s="1760"/>
      <c r="AQ16" s="1760"/>
      <c r="AR16" s="1760"/>
      <c r="AS16" s="1760"/>
      <c r="AT16" s="1760"/>
      <c r="AU16" s="1760"/>
    </row>
    <row r="17" spans="1:47" s="1597" customFormat="1" ht="12.75" customHeight="1">
      <c r="A17" s="1737" t="s">
        <v>1413</v>
      </c>
      <c r="B17" s="1738" t="s">
        <v>1408</v>
      </c>
      <c r="C17" s="1739">
        <v>59669.7</v>
      </c>
      <c r="D17" s="1739">
        <v>54700.600000000006</v>
      </c>
      <c r="E17" s="1739">
        <v>32.300000000000004</v>
      </c>
      <c r="F17" s="1739">
        <v>56074.3</v>
      </c>
      <c r="G17" s="1739">
        <v>34693.3</v>
      </c>
      <c r="H17" s="1739">
        <v>15789.7</v>
      </c>
      <c r="I17" s="1739">
        <v>12467.400000000001</v>
      </c>
      <c r="J17" s="1739">
        <v>1400.2</v>
      </c>
      <c r="K17" s="1739">
        <v>18136.4</v>
      </c>
      <c r="L17" s="1739">
        <v>24460.5</v>
      </c>
      <c r="M17" s="1739">
        <v>42116.9</v>
      </c>
      <c r="N17" s="1739">
        <v>41212.200000000004</v>
      </c>
      <c r="O17" s="1739">
        <v>27559.6</v>
      </c>
      <c r="P17" s="1739">
        <v>13957.3</v>
      </c>
      <c r="Q17" s="1739">
        <v>10179.300000000001</v>
      </c>
      <c r="R17" s="1739">
        <v>55480.9</v>
      </c>
      <c r="S17" s="1739">
        <v>55097.100000000006</v>
      </c>
      <c r="T17" s="1739">
        <v>47095.3</v>
      </c>
      <c r="U17" s="1739">
        <v>46799.9</v>
      </c>
      <c r="V17" s="1739">
        <v>422.3</v>
      </c>
      <c r="W17" s="1739">
        <v>422.3</v>
      </c>
      <c r="X17" s="1739">
        <v>3562.6000000000004</v>
      </c>
      <c r="Y17" s="1739">
        <v>3177.7</v>
      </c>
      <c r="Z17" s="1739">
        <v>2626.4</v>
      </c>
      <c r="AA17" s="1739">
        <v>-1312.1</v>
      </c>
      <c r="AB17" s="1739">
        <v>2034.6</v>
      </c>
      <c r="AC17" s="1742"/>
      <c r="AD17" s="1739">
        <v>-300.40000000000003</v>
      </c>
      <c r="AE17" s="1760"/>
      <c r="AF17" s="1760"/>
      <c r="AG17" s="1760"/>
      <c r="AH17" s="1760"/>
      <c r="AI17" s="1760"/>
      <c r="AJ17" s="1760"/>
      <c r="AK17" s="1760"/>
      <c r="AL17" s="1760"/>
      <c r="AM17" s="1760"/>
      <c r="AN17" s="1760"/>
      <c r="AO17" s="1760"/>
      <c r="AP17" s="1760"/>
      <c r="AQ17" s="1760"/>
      <c r="AR17" s="1760"/>
      <c r="AS17" s="1760"/>
      <c r="AT17" s="1760"/>
      <c r="AU17" s="1760"/>
    </row>
    <row r="18" spans="1:47" s="1597" customFormat="1" ht="12.75" customHeight="1">
      <c r="A18" s="1737" t="s">
        <v>1414</v>
      </c>
      <c r="B18" s="1738">
        <v>14</v>
      </c>
      <c r="C18" s="1739">
        <v>168108.8</v>
      </c>
      <c r="D18" s="1739">
        <v>167226.30000000002</v>
      </c>
      <c r="E18" s="1739">
        <v>21001.300000000003</v>
      </c>
      <c r="F18" s="1739">
        <v>203999.40000000002</v>
      </c>
      <c r="G18" s="1739">
        <v>133137.80000000002</v>
      </c>
      <c r="H18" s="1739">
        <v>40095.3</v>
      </c>
      <c r="I18" s="1739">
        <v>23795.7</v>
      </c>
      <c r="J18" s="1739">
        <v>10855.8</v>
      </c>
      <c r="K18" s="1739">
        <v>36448.3</v>
      </c>
      <c r="L18" s="1739">
        <v>79378.3</v>
      </c>
      <c r="M18" s="1739">
        <v>99195.3</v>
      </c>
      <c r="N18" s="1739">
        <v>98603.5</v>
      </c>
      <c r="O18" s="1739">
        <v>19056.100000000002</v>
      </c>
      <c r="P18" s="1739">
        <v>104803.9</v>
      </c>
      <c r="Q18" s="1739">
        <v>48241.100000000006</v>
      </c>
      <c r="R18" s="1739">
        <v>186893.40000000002</v>
      </c>
      <c r="S18" s="1739">
        <v>172211</v>
      </c>
      <c r="T18" s="1739">
        <v>97592.3</v>
      </c>
      <c r="U18" s="1739">
        <v>84042</v>
      </c>
      <c r="V18" s="1739">
        <v>1164.9</v>
      </c>
      <c r="W18" s="1739">
        <v>1131.5</v>
      </c>
      <c r="X18" s="1739">
        <v>44832.9</v>
      </c>
      <c r="Y18" s="1739">
        <v>20180</v>
      </c>
      <c r="Z18" s="1739">
        <v>906.4000000000001</v>
      </c>
      <c r="AA18" s="1739">
        <v>15818.5</v>
      </c>
      <c r="AB18" s="1739">
        <v>9381.2</v>
      </c>
      <c r="AC18" s="1742">
        <v>30.9</v>
      </c>
      <c r="AD18" s="1739">
        <v>2470</v>
      </c>
      <c r="AE18" s="1760"/>
      <c r="AF18" s="1760"/>
      <c r="AG18" s="1760"/>
      <c r="AH18" s="1760"/>
      <c r="AI18" s="1760"/>
      <c r="AJ18" s="1760"/>
      <c r="AK18" s="1760"/>
      <c r="AL18" s="1760"/>
      <c r="AM18" s="1760"/>
      <c r="AN18" s="1760"/>
      <c r="AO18" s="1760"/>
      <c r="AP18" s="1760"/>
      <c r="AQ18" s="1760"/>
      <c r="AR18" s="1760"/>
      <c r="AS18" s="1760"/>
      <c r="AT18" s="1760"/>
      <c r="AU18" s="1760"/>
    </row>
    <row r="19" spans="1:47" s="1597" customFormat="1" ht="12.75" customHeight="1">
      <c r="A19" s="1737" t="s">
        <v>1415</v>
      </c>
      <c r="B19" s="1738">
        <v>5</v>
      </c>
      <c r="C19" s="1739">
        <v>45831.3</v>
      </c>
      <c r="D19" s="1739">
        <v>45249.8</v>
      </c>
      <c r="E19" s="1739">
        <v>2771.5</v>
      </c>
      <c r="F19" s="1739">
        <v>54156.100000000006</v>
      </c>
      <c r="G19" s="1739">
        <v>32431.800000000003</v>
      </c>
      <c r="H19" s="1739">
        <v>12625.6</v>
      </c>
      <c r="I19" s="1739">
        <v>10977.400000000001</v>
      </c>
      <c r="J19" s="1739">
        <v>6145.8</v>
      </c>
      <c r="K19" s="1739">
        <v>13022.8</v>
      </c>
      <c r="L19" s="1739">
        <v>37735.8</v>
      </c>
      <c r="M19" s="1739">
        <v>36856.6</v>
      </c>
      <c r="N19" s="1739">
        <v>36747.3</v>
      </c>
      <c r="O19" s="1739">
        <v>18702.3</v>
      </c>
      <c r="P19" s="1739">
        <v>17299.4</v>
      </c>
      <c r="Q19" s="1739">
        <v>11739.900000000001</v>
      </c>
      <c r="R19" s="1739">
        <v>50602.4</v>
      </c>
      <c r="S19" s="1739">
        <v>48284.9</v>
      </c>
      <c r="T19" s="1739">
        <v>42184.8</v>
      </c>
      <c r="U19" s="1739">
        <v>40341.9</v>
      </c>
      <c r="V19" s="1739">
        <v>440</v>
      </c>
      <c r="W19" s="1739">
        <v>440</v>
      </c>
      <c r="X19" s="1739">
        <v>1345.6</v>
      </c>
      <c r="Y19" s="1739">
        <v>3344</v>
      </c>
      <c r="Z19" s="1739">
        <v>240.5</v>
      </c>
      <c r="AA19" s="1739">
        <v>5777.6</v>
      </c>
      <c r="AB19" s="1739">
        <v>2064.1</v>
      </c>
      <c r="AC19" s="1742">
        <v>46.1</v>
      </c>
      <c r="AD19" s="1739">
        <v>757.6</v>
      </c>
      <c r="AE19" s="1760"/>
      <c r="AF19" s="1760"/>
      <c r="AG19" s="1760"/>
      <c r="AH19" s="1760"/>
      <c r="AI19" s="1760"/>
      <c r="AJ19" s="1760"/>
      <c r="AK19" s="1760"/>
      <c r="AL19" s="1760"/>
      <c r="AM19" s="1760"/>
      <c r="AN19" s="1760"/>
      <c r="AO19" s="1760"/>
      <c r="AP19" s="1760"/>
      <c r="AQ19" s="1760"/>
      <c r="AR19" s="1760"/>
      <c r="AS19" s="1760"/>
      <c r="AT19" s="1760"/>
      <c r="AU19" s="1760"/>
    </row>
    <row r="20" spans="1:47" s="1597" customFormat="1" ht="12.75" customHeight="1">
      <c r="A20" s="1737" t="s">
        <v>1416</v>
      </c>
      <c r="B20" s="1738">
        <v>7</v>
      </c>
      <c r="C20" s="1739">
        <v>76137.40000000001</v>
      </c>
      <c r="D20" s="1739">
        <v>76161</v>
      </c>
      <c r="E20" s="1739">
        <v>5189.700000000001</v>
      </c>
      <c r="F20" s="1739">
        <v>150025.7</v>
      </c>
      <c r="G20" s="1739">
        <v>125138.9</v>
      </c>
      <c r="H20" s="1739">
        <v>52461.8</v>
      </c>
      <c r="I20" s="1739">
        <v>11480.1</v>
      </c>
      <c r="J20" s="1739">
        <v>4321.900000000001</v>
      </c>
      <c r="K20" s="1739">
        <v>10455.800000000001</v>
      </c>
      <c r="L20" s="1739">
        <v>38574.700000000004</v>
      </c>
      <c r="M20" s="1739">
        <v>108041.9</v>
      </c>
      <c r="N20" s="1739">
        <v>80945.8</v>
      </c>
      <c r="O20" s="1739">
        <v>50817</v>
      </c>
      <c r="P20" s="1739">
        <v>41983.600000000006</v>
      </c>
      <c r="Q20" s="1739">
        <v>18499</v>
      </c>
      <c r="R20" s="1739">
        <v>77176.6</v>
      </c>
      <c r="S20" s="1739">
        <v>75986.3</v>
      </c>
      <c r="T20" s="1739">
        <v>60833.5</v>
      </c>
      <c r="U20" s="1739">
        <v>60332.100000000006</v>
      </c>
      <c r="V20" s="1739">
        <v>476.8</v>
      </c>
      <c r="W20" s="1739">
        <v>476.6</v>
      </c>
      <c r="X20" s="1739">
        <v>7755.6</v>
      </c>
      <c r="Y20" s="1739">
        <v>7363.4</v>
      </c>
      <c r="Z20" s="1739">
        <v>-353.6</v>
      </c>
      <c r="AA20" s="1739">
        <v>2049.3</v>
      </c>
      <c r="AB20" s="1739">
        <v>3002.3</v>
      </c>
      <c r="AC20" s="1742">
        <v>88.6</v>
      </c>
      <c r="AD20" s="1739">
        <v>563.3000000000001</v>
      </c>
      <c r="AE20" s="1760"/>
      <c r="AF20" s="1760"/>
      <c r="AG20" s="1760"/>
      <c r="AH20" s="1760"/>
      <c r="AI20" s="1760"/>
      <c r="AJ20" s="1760"/>
      <c r="AK20" s="1760"/>
      <c r="AL20" s="1760"/>
      <c r="AM20" s="1760"/>
      <c r="AN20" s="1760"/>
      <c r="AO20" s="1760"/>
      <c r="AP20" s="1760"/>
      <c r="AQ20" s="1760"/>
      <c r="AR20" s="1760"/>
      <c r="AS20" s="1760"/>
      <c r="AT20" s="1760"/>
      <c r="AU20" s="1760"/>
    </row>
    <row r="21" spans="1:47" s="1597" customFormat="1" ht="12.75" customHeight="1">
      <c r="A21" s="1737" t="s">
        <v>1417</v>
      </c>
      <c r="B21" s="1738" t="s">
        <v>1408</v>
      </c>
      <c r="C21" s="1739">
        <v>1961.9</v>
      </c>
      <c r="D21" s="1739">
        <v>1909.7</v>
      </c>
      <c r="E21" s="1739"/>
      <c r="F21" s="1739">
        <v>3779.1000000000004</v>
      </c>
      <c r="G21" s="1739">
        <v>2855.4</v>
      </c>
      <c r="H21" s="1739">
        <v>1173.7</v>
      </c>
      <c r="I21" s="1739">
        <v>971.3</v>
      </c>
      <c r="J21" s="1739">
        <v>862.1</v>
      </c>
      <c r="K21" s="1739">
        <v>489</v>
      </c>
      <c r="L21" s="1739">
        <v>1325.6</v>
      </c>
      <c r="M21" s="1739">
        <v>3076</v>
      </c>
      <c r="N21" s="1739">
        <v>3076</v>
      </c>
      <c r="O21" s="1739">
        <v>241.3</v>
      </c>
      <c r="P21" s="1739">
        <v>703.1</v>
      </c>
      <c r="Q21" s="1739">
        <v>500</v>
      </c>
      <c r="R21" s="1739">
        <v>2220.3</v>
      </c>
      <c r="S21" s="1739">
        <v>2006.6</v>
      </c>
      <c r="T21" s="1739">
        <v>1919.2</v>
      </c>
      <c r="U21" s="1739">
        <v>1871.2</v>
      </c>
      <c r="V21" s="1739">
        <v>3.6</v>
      </c>
      <c r="W21" s="1739">
        <v>3.6</v>
      </c>
      <c r="X21" s="1739">
        <v>22.4</v>
      </c>
      <c r="Y21" s="1739">
        <v>146.4</v>
      </c>
      <c r="Z21" s="1739">
        <v>48.3</v>
      </c>
      <c r="AA21" s="1739">
        <v>78.2</v>
      </c>
      <c r="AB21" s="1739">
        <v>70.3</v>
      </c>
      <c r="AC21" s="1742"/>
      <c r="AD21" s="1739">
        <v>16.5</v>
      </c>
      <c r="AE21" s="1760"/>
      <c r="AF21" s="1760"/>
      <c r="AG21" s="1760"/>
      <c r="AH21" s="1760"/>
      <c r="AI21" s="1760"/>
      <c r="AJ21" s="1760"/>
      <c r="AK21" s="1760"/>
      <c r="AL21" s="1760"/>
      <c r="AM21" s="1760"/>
      <c r="AN21" s="1760"/>
      <c r="AO21" s="1760"/>
      <c r="AP21" s="1760"/>
      <c r="AQ21" s="1760"/>
      <c r="AR21" s="1760"/>
      <c r="AS21" s="1760"/>
      <c r="AT21" s="1760"/>
      <c r="AU21" s="1760"/>
    </row>
    <row r="22" spans="1:47" s="1597" customFormat="1" ht="12.75" customHeight="1">
      <c r="A22" s="1737" t="s">
        <v>1418</v>
      </c>
      <c r="B22" s="1738" t="s">
        <v>1408</v>
      </c>
      <c r="C22" s="1739">
        <v>40146.9</v>
      </c>
      <c r="D22" s="1739">
        <v>38889.700000000004</v>
      </c>
      <c r="E22" s="1739"/>
      <c r="F22" s="1739">
        <v>14406.8</v>
      </c>
      <c r="G22" s="1739">
        <v>9112</v>
      </c>
      <c r="H22" s="1739">
        <v>4033</v>
      </c>
      <c r="I22" s="1739">
        <v>3075.1000000000004</v>
      </c>
      <c r="J22" s="1739">
        <v>1328.4</v>
      </c>
      <c r="K22" s="1739">
        <v>4146.1</v>
      </c>
      <c r="L22" s="1739">
        <v>7229.4</v>
      </c>
      <c r="M22" s="1739">
        <v>3656</v>
      </c>
      <c r="N22" s="1739">
        <v>3272.3</v>
      </c>
      <c r="O22" s="1739">
        <v>139.5</v>
      </c>
      <c r="P22" s="1739">
        <v>10750.8</v>
      </c>
      <c r="Q22" s="1739">
        <v>1500</v>
      </c>
      <c r="R22" s="1739">
        <v>39230.3</v>
      </c>
      <c r="S22" s="1739">
        <v>39067</v>
      </c>
      <c r="T22" s="1739">
        <v>35352.200000000004</v>
      </c>
      <c r="U22" s="1739">
        <v>35225.5</v>
      </c>
      <c r="V22" s="1739">
        <v>116.9</v>
      </c>
      <c r="W22" s="1739">
        <v>54</v>
      </c>
      <c r="X22" s="1739">
        <v>642.2</v>
      </c>
      <c r="Y22" s="1739">
        <v>1920.4</v>
      </c>
      <c r="Z22" s="1739">
        <v>295.2</v>
      </c>
      <c r="AA22" s="1739">
        <v>1734.7</v>
      </c>
      <c r="AB22" s="1739">
        <v>539.8000000000001</v>
      </c>
      <c r="AC22" s="1742"/>
      <c r="AD22" s="1739">
        <v>168.8</v>
      </c>
      <c r="AE22" s="1760"/>
      <c r="AF22" s="1760"/>
      <c r="AG22" s="1760"/>
      <c r="AH22" s="1760"/>
      <c r="AI22" s="1760"/>
      <c r="AJ22" s="1760"/>
      <c r="AK22" s="1760"/>
      <c r="AL22" s="1760"/>
      <c r="AM22" s="1760"/>
      <c r="AN22" s="1760"/>
      <c r="AO22" s="1760"/>
      <c r="AP22" s="1760"/>
      <c r="AQ22" s="1760"/>
      <c r="AR22" s="1760"/>
      <c r="AS22" s="1760"/>
      <c r="AT22" s="1760"/>
      <c r="AU22" s="1760"/>
    </row>
    <row r="23" spans="1:47" s="1597" customFormat="1" ht="12.75" customHeight="1">
      <c r="A23" s="1737" t="s">
        <v>1419</v>
      </c>
      <c r="B23" s="1738">
        <v>12</v>
      </c>
      <c r="C23" s="1739">
        <v>370985</v>
      </c>
      <c r="D23" s="1739">
        <v>382497.9</v>
      </c>
      <c r="E23" s="1739">
        <v>9141.1</v>
      </c>
      <c r="F23" s="1739">
        <v>1289794.4000000001</v>
      </c>
      <c r="G23" s="1739">
        <v>789606</v>
      </c>
      <c r="H23" s="1739">
        <v>67555.5</v>
      </c>
      <c r="I23" s="1739">
        <v>32632.800000000003</v>
      </c>
      <c r="J23" s="1739">
        <v>8026.3</v>
      </c>
      <c r="K23" s="1739">
        <v>84129.4</v>
      </c>
      <c r="L23" s="1739">
        <v>198525.90000000002</v>
      </c>
      <c r="M23" s="1739">
        <v>813424.6000000001</v>
      </c>
      <c r="N23" s="1739">
        <v>641264.1000000001</v>
      </c>
      <c r="O23" s="1739">
        <v>57279.100000000006</v>
      </c>
      <c r="P23" s="1739">
        <v>476369.5</v>
      </c>
      <c r="Q23" s="1739">
        <v>290674.7</v>
      </c>
      <c r="R23" s="1742">
        <v>461543.80000000005</v>
      </c>
      <c r="S23" s="1742">
        <v>417483.2</v>
      </c>
      <c r="T23" s="1742">
        <v>371842.5</v>
      </c>
      <c r="U23" s="1742">
        <v>330888.2</v>
      </c>
      <c r="V23" s="1742">
        <v>2341</v>
      </c>
      <c r="W23" s="1742">
        <v>2315.6</v>
      </c>
      <c r="X23" s="1742">
        <v>14257.6</v>
      </c>
      <c r="Y23" s="1742">
        <v>41346</v>
      </c>
      <c r="Z23" s="1742">
        <v>20575.4</v>
      </c>
      <c r="AA23" s="1742">
        <v>47122</v>
      </c>
      <c r="AB23" s="1742">
        <v>13829.400000000001</v>
      </c>
      <c r="AC23" s="1742">
        <v>35345.1</v>
      </c>
      <c r="AD23" s="1739">
        <v>1923.2</v>
      </c>
      <c r="AE23" s="1760"/>
      <c r="AF23" s="1760"/>
      <c r="AG23" s="1760"/>
      <c r="AH23" s="1760"/>
      <c r="AI23" s="1760"/>
      <c r="AJ23" s="1760"/>
      <c r="AK23" s="1760"/>
      <c r="AL23" s="1760"/>
      <c r="AM23" s="1760"/>
      <c r="AN23" s="1760"/>
      <c r="AO23" s="1760"/>
      <c r="AP23" s="1760"/>
      <c r="AQ23" s="1760"/>
      <c r="AR23" s="1760"/>
      <c r="AS23" s="1760"/>
      <c r="AT23" s="1760"/>
      <c r="AU23" s="1760"/>
    </row>
    <row r="24" spans="1:47" s="1597" customFormat="1" ht="12.75" customHeight="1">
      <c r="A24" s="1740" t="s">
        <v>1420</v>
      </c>
      <c r="B24" s="1741">
        <v>4</v>
      </c>
      <c r="C24" s="1742">
        <v>22069.5</v>
      </c>
      <c r="D24" s="1742">
        <v>20777.5</v>
      </c>
      <c r="E24" s="1742">
        <v>804.8</v>
      </c>
      <c r="F24" s="1742">
        <v>31825.2</v>
      </c>
      <c r="G24" s="1742">
        <v>26921.7</v>
      </c>
      <c r="H24" s="1742">
        <v>11607.400000000001</v>
      </c>
      <c r="I24" s="1742">
        <v>8268.1</v>
      </c>
      <c r="J24" s="1742">
        <v>3134.2</v>
      </c>
      <c r="K24" s="1742">
        <v>2512.5</v>
      </c>
      <c r="L24" s="1742">
        <v>6579.1</v>
      </c>
      <c r="M24" s="1742">
        <v>23350.6</v>
      </c>
      <c r="N24" s="1742">
        <v>23350.6</v>
      </c>
      <c r="O24" s="1742">
        <v>5977.4</v>
      </c>
      <c r="P24" s="1742">
        <v>8474.6</v>
      </c>
      <c r="Q24" s="1742">
        <v>11436.900000000001</v>
      </c>
      <c r="R24" s="1742">
        <v>22435.800000000003</v>
      </c>
      <c r="S24" s="1742">
        <v>21898.1</v>
      </c>
      <c r="T24" s="1742">
        <v>16265.6</v>
      </c>
      <c r="U24" s="1742">
        <v>15964.1</v>
      </c>
      <c r="V24" s="1742">
        <v>221.2</v>
      </c>
      <c r="W24" s="1742">
        <v>221.2</v>
      </c>
      <c r="X24" s="1742">
        <v>1975.3000000000002</v>
      </c>
      <c r="Y24" s="1742">
        <v>3856.7</v>
      </c>
      <c r="Z24" s="1742">
        <v>126</v>
      </c>
      <c r="AA24" s="1742">
        <v>-242.60000000000002</v>
      </c>
      <c r="AB24" s="1742">
        <v>908.3</v>
      </c>
      <c r="AC24" s="1742">
        <v>19.1</v>
      </c>
      <c r="AD24" s="1739">
        <v>265.7</v>
      </c>
      <c r="AE24" s="1760"/>
      <c r="AF24" s="1760"/>
      <c r="AG24" s="1760"/>
      <c r="AH24" s="1760"/>
      <c r="AI24" s="1760"/>
      <c r="AJ24" s="1760"/>
      <c r="AK24" s="1760"/>
      <c r="AL24" s="1760"/>
      <c r="AM24" s="1760"/>
      <c r="AN24" s="1760"/>
      <c r="AO24" s="1760"/>
      <c r="AP24" s="1760"/>
      <c r="AQ24" s="1760"/>
      <c r="AR24" s="1760"/>
      <c r="AS24" s="1760"/>
      <c r="AT24" s="1760"/>
      <c r="AU24" s="1760"/>
    </row>
    <row r="25" spans="1:47" s="1597" customFormat="1" ht="12.75" customHeight="1">
      <c r="A25" s="1740" t="s">
        <v>1421</v>
      </c>
      <c r="B25" s="1741">
        <v>6</v>
      </c>
      <c r="C25" s="1742">
        <v>54070.3</v>
      </c>
      <c r="D25" s="1742">
        <v>64101.7</v>
      </c>
      <c r="E25" s="1742">
        <v>5199.6</v>
      </c>
      <c r="F25" s="1742">
        <v>174238.1</v>
      </c>
      <c r="G25" s="1742">
        <v>144904.30000000002</v>
      </c>
      <c r="H25" s="1742">
        <v>97043.6</v>
      </c>
      <c r="I25" s="1742">
        <v>24110.800000000003</v>
      </c>
      <c r="J25" s="1742">
        <v>9913.1</v>
      </c>
      <c r="K25" s="1742">
        <v>3974.3</v>
      </c>
      <c r="L25" s="1742">
        <v>10047.6</v>
      </c>
      <c r="M25" s="1742">
        <v>78324.5</v>
      </c>
      <c r="N25" s="1742">
        <v>78270.5</v>
      </c>
      <c r="O25" s="1742">
        <v>14351</v>
      </c>
      <c r="P25" s="1742">
        <v>95913.70000000001</v>
      </c>
      <c r="Q25" s="1742">
        <v>6884.1</v>
      </c>
      <c r="R25" s="1742">
        <v>80720.8</v>
      </c>
      <c r="S25" s="1742">
        <v>79619.8</v>
      </c>
      <c r="T25" s="1742">
        <v>52861.600000000006</v>
      </c>
      <c r="U25" s="1742">
        <v>52401.600000000006</v>
      </c>
      <c r="V25" s="1742">
        <v>665</v>
      </c>
      <c r="W25" s="1742">
        <v>665</v>
      </c>
      <c r="X25" s="1742">
        <v>6333.9</v>
      </c>
      <c r="Y25" s="1742">
        <v>8213.4</v>
      </c>
      <c r="Z25" s="1742">
        <v>462.70000000000005</v>
      </c>
      <c r="AA25" s="1742">
        <v>12818.6</v>
      </c>
      <c r="AB25" s="1742">
        <v>5516.5</v>
      </c>
      <c r="AC25" s="1742">
        <v>186.3</v>
      </c>
      <c r="AD25" s="1739">
        <v>1734.7</v>
      </c>
      <c r="AE25" s="1760"/>
      <c r="AF25" s="1760"/>
      <c r="AG25" s="1760"/>
      <c r="AH25" s="1760"/>
      <c r="AI25" s="1760"/>
      <c r="AJ25" s="1760"/>
      <c r="AK25" s="1760"/>
      <c r="AL25" s="1760"/>
      <c r="AM25" s="1760"/>
      <c r="AN25" s="1760"/>
      <c r="AO25" s="1760"/>
      <c r="AP25" s="1760"/>
      <c r="AQ25" s="1760"/>
      <c r="AR25" s="1760"/>
      <c r="AS25" s="1760"/>
      <c r="AT25" s="1760"/>
      <c r="AU25" s="1760"/>
    </row>
    <row r="26" spans="1:47" s="1597" customFormat="1" ht="12.75" customHeight="1">
      <c r="A26" s="1740" t="s">
        <v>1422</v>
      </c>
      <c r="B26" s="1741">
        <v>28</v>
      </c>
      <c r="C26" s="1742">
        <v>3279311.6</v>
      </c>
      <c r="D26" s="1742">
        <v>3345803.7</v>
      </c>
      <c r="E26" s="1742">
        <v>102795.4</v>
      </c>
      <c r="F26" s="1742">
        <v>2140926.6</v>
      </c>
      <c r="G26" s="1742">
        <v>1215569.7</v>
      </c>
      <c r="H26" s="1742">
        <v>356743.6</v>
      </c>
      <c r="I26" s="1742">
        <v>236824.8</v>
      </c>
      <c r="J26" s="1742">
        <v>163770</v>
      </c>
      <c r="K26" s="1742">
        <v>370223.4</v>
      </c>
      <c r="L26" s="1742">
        <v>633664.2000000001</v>
      </c>
      <c r="M26" s="1742">
        <v>1454553</v>
      </c>
      <c r="N26" s="1742">
        <v>1255803.9000000001</v>
      </c>
      <c r="O26" s="1742">
        <v>739718.7</v>
      </c>
      <c r="P26" s="1742">
        <v>686373.3</v>
      </c>
      <c r="Q26" s="1742">
        <v>597592.1</v>
      </c>
      <c r="R26" s="1742">
        <v>3469028</v>
      </c>
      <c r="S26" s="1742">
        <v>3449812.9000000004</v>
      </c>
      <c r="T26" s="1742">
        <v>3191325.8</v>
      </c>
      <c r="U26" s="1742">
        <v>3175443.8</v>
      </c>
      <c r="V26" s="1742">
        <v>8201</v>
      </c>
      <c r="W26" s="1742">
        <v>8198.800000000001</v>
      </c>
      <c r="X26" s="1742">
        <v>105425.9</v>
      </c>
      <c r="Y26" s="1742">
        <v>104480.9</v>
      </c>
      <c r="Z26" s="1742">
        <v>11375.400000000001</v>
      </c>
      <c r="AA26" s="1742">
        <v>53089.2</v>
      </c>
      <c r="AB26" s="1742">
        <v>51992.600000000006</v>
      </c>
      <c r="AC26" s="1742">
        <v>1874.9</v>
      </c>
      <c r="AD26" s="1739">
        <v>5166.8</v>
      </c>
      <c r="AE26" s="1760"/>
      <c r="AF26" s="1760"/>
      <c r="AG26" s="1760"/>
      <c r="AH26" s="1760"/>
      <c r="AI26" s="1760"/>
      <c r="AJ26" s="1760"/>
      <c r="AK26" s="1760"/>
      <c r="AL26" s="1760"/>
      <c r="AM26" s="1760"/>
      <c r="AN26" s="1760"/>
      <c r="AO26" s="1760"/>
      <c r="AP26" s="1760"/>
      <c r="AQ26" s="1760"/>
      <c r="AR26" s="1760"/>
      <c r="AS26" s="1760"/>
      <c r="AT26" s="1760"/>
      <c r="AU26" s="1760"/>
    </row>
    <row r="27" spans="1:47" s="1597" customFormat="1" ht="12.75" customHeight="1">
      <c r="A27" s="1740" t="s">
        <v>1423</v>
      </c>
      <c r="B27" s="1741">
        <v>13</v>
      </c>
      <c r="C27" s="1742">
        <v>352651.1</v>
      </c>
      <c r="D27" s="1742">
        <v>359185.6</v>
      </c>
      <c r="E27" s="1742">
        <v>9910.900000000001</v>
      </c>
      <c r="F27" s="1742">
        <v>263517.9</v>
      </c>
      <c r="G27" s="1742">
        <v>226804.1</v>
      </c>
      <c r="H27" s="1742">
        <v>128691.3</v>
      </c>
      <c r="I27" s="1742">
        <v>43649.5</v>
      </c>
      <c r="J27" s="1742">
        <v>10504.3</v>
      </c>
      <c r="K27" s="1742">
        <v>17911.9</v>
      </c>
      <c r="L27" s="1742">
        <v>34072.8</v>
      </c>
      <c r="M27" s="1742">
        <v>118341.8</v>
      </c>
      <c r="N27" s="1742">
        <v>117350.70000000001</v>
      </c>
      <c r="O27" s="1742">
        <v>78690.70000000001</v>
      </c>
      <c r="P27" s="1742">
        <v>145175.9</v>
      </c>
      <c r="Q27" s="1742">
        <v>39532.8</v>
      </c>
      <c r="R27" s="1742">
        <v>365128.4</v>
      </c>
      <c r="S27" s="1742">
        <v>364640.9</v>
      </c>
      <c r="T27" s="1742">
        <v>318871.4</v>
      </c>
      <c r="U27" s="1742">
        <v>318656.80000000005</v>
      </c>
      <c r="V27" s="1742">
        <v>984.6</v>
      </c>
      <c r="W27" s="1742">
        <v>984.6</v>
      </c>
      <c r="X27" s="1742">
        <v>11943</v>
      </c>
      <c r="Y27" s="1742">
        <v>25686.1</v>
      </c>
      <c r="Z27" s="1742">
        <v>2146.9</v>
      </c>
      <c r="AA27" s="1742">
        <v>7456.6</v>
      </c>
      <c r="AB27" s="1742">
        <v>5633.6</v>
      </c>
      <c r="AC27" s="1742">
        <v>707.5</v>
      </c>
      <c r="AD27" s="1739">
        <v>1110.3</v>
      </c>
      <c r="AE27" s="1760"/>
      <c r="AF27" s="1760"/>
      <c r="AG27" s="1760"/>
      <c r="AH27" s="1760"/>
      <c r="AI27" s="1760"/>
      <c r="AJ27" s="1760"/>
      <c r="AK27" s="1760"/>
      <c r="AL27" s="1760"/>
      <c r="AM27" s="1760"/>
      <c r="AN27" s="1760"/>
      <c r="AO27" s="1760"/>
      <c r="AP27" s="1760"/>
      <c r="AQ27" s="1760"/>
      <c r="AR27" s="1760"/>
      <c r="AS27" s="1760"/>
      <c r="AT27" s="1760"/>
      <c r="AU27" s="1760"/>
    </row>
    <row r="28" spans="1:47" s="1597" customFormat="1" ht="12.75" customHeight="1">
      <c r="A28" s="1740" t="s">
        <v>1424</v>
      </c>
      <c r="B28" s="1741">
        <v>4</v>
      </c>
      <c r="C28" s="1742">
        <v>85891</v>
      </c>
      <c r="D28" s="1742">
        <v>81732.1</v>
      </c>
      <c r="E28" s="1742">
        <v>1537.9</v>
      </c>
      <c r="F28" s="1742">
        <v>98781.70000000001</v>
      </c>
      <c r="G28" s="1742">
        <v>70243.40000000001</v>
      </c>
      <c r="H28" s="1742">
        <v>28974.4</v>
      </c>
      <c r="I28" s="1742">
        <v>19297.8</v>
      </c>
      <c r="J28" s="1742">
        <v>13592.900000000001</v>
      </c>
      <c r="K28" s="1742">
        <v>22203.6</v>
      </c>
      <c r="L28" s="1742">
        <v>43833.3</v>
      </c>
      <c r="M28" s="1742">
        <v>44447.600000000006</v>
      </c>
      <c r="N28" s="1742">
        <v>43445.4</v>
      </c>
      <c r="O28" s="1742">
        <v>27026.4</v>
      </c>
      <c r="P28" s="1742">
        <v>54334.2</v>
      </c>
      <c r="Q28" s="1742">
        <v>13245</v>
      </c>
      <c r="R28" s="1742">
        <v>82358.8</v>
      </c>
      <c r="S28" s="1742">
        <v>82216.70000000001</v>
      </c>
      <c r="T28" s="1742">
        <v>69265.3</v>
      </c>
      <c r="U28" s="1742">
        <v>69189.2</v>
      </c>
      <c r="V28" s="1742">
        <v>449.1</v>
      </c>
      <c r="W28" s="1742">
        <v>449.1</v>
      </c>
      <c r="X28" s="1742">
        <v>608.5</v>
      </c>
      <c r="Y28" s="1742">
        <v>8496.2</v>
      </c>
      <c r="Z28" s="1742">
        <v>57.6</v>
      </c>
      <c r="AA28" s="1742">
        <v>9925.5</v>
      </c>
      <c r="AB28" s="1742">
        <v>1776.1</v>
      </c>
      <c r="AC28" s="1742">
        <v>119.6</v>
      </c>
      <c r="AD28" s="1739">
        <v>1598.5</v>
      </c>
      <c r="AE28" s="1760"/>
      <c r="AF28" s="1760"/>
      <c r="AG28" s="1760"/>
      <c r="AH28" s="1760"/>
      <c r="AI28" s="1760"/>
      <c r="AJ28" s="1760"/>
      <c r="AK28" s="1760"/>
      <c r="AL28" s="1760"/>
      <c r="AM28" s="1760"/>
      <c r="AN28" s="1760"/>
      <c r="AO28" s="1760"/>
      <c r="AP28" s="1760"/>
      <c r="AQ28" s="1760"/>
      <c r="AR28" s="1760"/>
      <c r="AS28" s="1760"/>
      <c r="AT28" s="1760"/>
      <c r="AU28" s="1760"/>
    </row>
    <row r="29" spans="1:47" s="1597" customFormat="1" ht="12.75" customHeight="1">
      <c r="A29" s="1740" t="s">
        <v>1425</v>
      </c>
      <c r="B29" s="1741">
        <v>4</v>
      </c>
      <c r="C29" s="1739">
        <v>50144.8</v>
      </c>
      <c r="D29" s="1739">
        <v>58357.600000000006</v>
      </c>
      <c r="E29" s="1739">
        <v>2663</v>
      </c>
      <c r="F29" s="1739">
        <v>252633.8</v>
      </c>
      <c r="G29" s="1739">
        <v>188797.6</v>
      </c>
      <c r="H29" s="1739">
        <v>82184.6</v>
      </c>
      <c r="I29" s="1739">
        <v>27896.300000000003</v>
      </c>
      <c r="J29" s="1739">
        <v>2967.4</v>
      </c>
      <c r="K29" s="1739">
        <v>3704.5</v>
      </c>
      <c r="L29" s="1739">
        <v>6036.9</v>
      </c>
      <c r="M29" s="1739">
        <v>114053.8</v>
      </c>
      <c r="N29" s="1739">
        <v>108044.8</v>
      </c>
      <c r="O29" s="1739">
        <v>36676.1</v>
      </c>
      <c r="P29" s="1739">
        <v>138580</v>
      </c>
      <c r="Q29" s="1739">
        <v>56979.4</v>
      </c>
      <c r="R29" s="1739">
        <v>75682.7</v>
      </c>
      <c r="S29" s="1739">
        <v>75423.5</v>
      </c>
      <c r="T29" s="1739">
        <v>46804.5</v>
      </c>
      <c r="U29" s="1739">
        <v>46792</v>
      </c>
      <c r="V29" s="1739">
        <v>251.9</v>
      </c>
      <c r="W29" s="1739">
        <v>251.9</v>
      </c>
      <c r="X29" s="1739">
        <v>6828.8</v>
      </c>
      <c r="Y29" s="1739">
        <v>9591.300000000001</v>
      </c>
      <c r="Z29" s="1739">
        <v>-246.10000000000002</v>
      </c>
      <c r="AA29" s="1739">
        <v>12554.8</v>
      </c>
      <c r="AB29" s="1739">
        <v>1893.7</v>
      </c>
      <c r="AC29" s="1742">
        <v>78.80000000000001</v>
      </c>
      <c r="AD29" s="1739">
        <v>2266.8</v>
      </c>
      <c r="AE29" s="1760"/>
      <c r="AF29" s="1760"/>
      <c r="AG29" s="1760"/>
      <c r="AH29" s="1760"/>
      <c r="AI29" s="1760"/>
      <c r="AJ29" s="1760"/>
      <c r="AK29" s="1760"/>
      <c r="AL29" s="1760"/>
      <c r="AM29" s="1760"/>
      <c r="AN29" s="1760"/>
      <c r="AO29" s="1760"/>
      <c r="AP29" s="1760"/>
      <c r="AQ29" s="1760"/>
      <c r="AR29" s="1760"/>
      <c r="AS29" s="1760"/>
      <c r="AT29" s="1760"/>
      <c r="AU29" s="1760"/>
    </row>
    <row r="30" spans="1:47" s="1597" customFormat="1" ht="12.75" customHeight="1">
      <c r="A30" s="1740" t="s">
        <v>1426</v>
      </c>
      <c r="B30" s="1741" t="s">
        <v>1408</v>
      </c>
      <c r="C30" s="1739">
        <v>4823</v>
      </c>
      <c r="D30" s="1739">
        <v>4644.8</v>
      </c>
      <c r="E30" s="1739"/>
      <c r="F30" s="1739">
        <v>6498.5</v>
      </c>
      <c r="G30" s="1739">
        <v>3055.1000000000004</v>
      </c>
      <c r="H30" s="1739">
        <v>228.7</v>
      </c>
      <c r="I30" s="1739">
        <v>190.60000000000002</v>
      </c>
      <c r="J30" s="1739">
        <v>188.9</v>
      </c>
      <c r="K30" s="1739">
        <v>3361.3</v>
      </c>
      <c r="L30" s="1739">
        <v>5513.700000000001</v>
      </c>
      <c r="M30" s="1739">
        <v>4552.5</v>
      </c>
      <c r="N30" s="1739">
        <v>4532.5</v>
      </c>
      <c r="O30" s="1739">
        <v>1817.2</v>
      </c>
      <c r="P30" s="1739">
        <v>1946</v>
      </c>
      <c r="Q30" s="1739">
        <v>150</v>
      </c>
      <c r="R30" s="1739">
        <v>5120</v>
      </c>
      <c r="S30" s="1739">
        <v>4644.8</v>
      </c>
      <c r="T30" s="1739">
        <v>4092.6000000000004</v>
      </c>
      <c r="U30" s="1739">
        <v>3930</v>
      </c>
      <c r="V30" s="1739">
        <v>34.2</v>
      </c>
      <c r="W30" s="1739">
        <v>32</v>
      </c>
      <c r="X30" s="1739"/>
      <c r="Y30" s="1739">
        <v>220.4</v>
      </c>
      <c r="Z30" s="1739">
        <v>304.2</v>
      </c>
      <c r="AA30" s="1739">
        <v>793.1</v>
      </c>
      <c r="AB30" s="1739">
        <v>341.6</v>
      </c>
      <c r="AC30" s="1742"/>
      <c r="AD30" s="1739"/>
      <c r="AE30" s="1760"/>
      <c r="AF30" s="1760"/>
      <c r="AG30" s="1760"/>
      <c r="AH30" s="1760"/>
      <c r="AI30" s="1760"/>
      <c r="AJ30" s="1760"/>
      <c r="AK30" s="1760"/>
      <c r="AL30" s="1760"/>
      <c r="AM30" s="1760"/>
      <c r="AN30" s="1760"/>
      <c r="AO30" s="1760"/>
      <c r="AP30" s="1760"/>
      <c r="AQ30" s="1760"/>
      <c r="AR30" s="1760"/>
      <c r="AS30" s="1760"/>
      <c r="AT30" s="1760"/>
      <c r="AU30" s="1760"/>
    </row>
    <row r="31" spans="1:47" s="1597" customFormat="1" ht="12.75" customHeight="1">
      <c r="A31" s="1740" t="s">
        <v>1427</v>
      </c>
      <c r="B31" s="1741" t="s">
        <v>1408</v>
      </c>
      <c r="C31" s="1739">
        <v>24351.4</v>
      </c>
      <c r="D31" s="1739">
        <v>24351.4</v>
      </c>
      <c r="E31" s="1739"/>
      <c r="F31" s="1739">
        <v>101139.3</v>
      </c>
      <c r="G31" s="1739">
        <v>68446.8</v>
      </c>
      <c r="H31" s="1739">
        <v>512.5</v>
      </c>
      <c r="I31" s="1739">
        <v>321.5</v>
      </c>
      <c r="J31" s="1739"/>
      <c r="K31" s="1739">
        <v>29722.800000000003</v>
      </c>
      <c r="L31" s="1739">
        <v>58805.2</v>
      </c>
      <c r="M31" s="1739">
        <v>68098.90000000001</v>
      </c>
      <c r="N31" s="1739">
        <v>14385.5</v>
      </c>
      <c r="O31" s="1739">
        <v>2831</v>
      </c>
      <c r="P31" s="1739">
        <v>33040.5</v>
      </c>
      <c r="Q31" s="1739">
        <v>12000</v>
      </c>
      <c r="R31" s="1739">
        <v>24766.6</v>
      </c>
      <c r="S31" s="1739">
        <v>24444.300000000003</v>
      </c>
      <c r="T31" s="1739">
        <v>21978.9</v>
      </c>
      <c r="U31" s="1739">
        <v>21951.800000000003</v>
      </c>
      <c r="V31" s="1739">
        <v>180</v>
      </c>
      <c r="W31" s="1739">
        <v>180</v>
      </c>
      <c r="X31" s="1739">
        <v>1.1</v>
      </c>
      <c r="Y31" s="1739">
        <v>2073.3</v>
      </c>
      <c r="Z31" s="1739">
        <v>808.2</v>
      </c>
      <c r="AA31" s="1739">
        <v>2423.1</v>
      </c>
      <c r="AB31" s="1739">
        <v>676</v>
      </c>
      <c r="AC31" s="1742"/>
      <c r="AD31" s="1739">
        <v>291.90000000000003</v>
      </c>
      <c r="AE31" s="1760"/>
      <c r="AF31" s="1760"/>
      <c r="AG31" s="1760"/>
      <c r="AH31" s="1760"/>
      <c r="AI31" s="1760"/>
      <c r="AJ31" s="1760"/>
      <c r="AK31" s="1760"/>
      <c r="AL31" s="1760"/>
      <c r="AM31" s="1760"/>
      <c r="AN31" s="1760"/>
      <c r="AO31" s="1760"/>
      <c r="AP31" s="1760"/>
      <c r="AQ31" s="1760"/>
      <c r="AR31" s="1760"/>
      <c r="AS31" s="1760"/>
      <c r="AT31" s="1760"/>
      <c r="AU31" s="1760"/>
    </row>
    <row r="32" spans="1:47" s="1597" customFormat="1" ht="12.75" customHeight="1">
      <c r="A32" s="1740" t="s">
        <v>1428</v>
      </c>
      <c r="B32" s="1741" t="s">
        <v>1408</v>
      </c>
      <c r="C32" s="1739">
        <v>63514.7</v>
      </c>
      <c r="D32" s="1739">
        <v>63514.7</v>
      </c>
      <c r="E32" s="1739"/>
      <c r="F32" s="1739">
        <v>83257.70000000001</v>
      </c>
      <c r="G32" s="1739">
        <v>25871.5</v>
      </c>
      <c r="H32" s="1739">
        <v>4074.2</v>
      </c>
      <c r="I32" s="1739">
        <v>240.8</v>
      </c>
      <c r="J32" s="1742">
        <v>203.60000000000002</v>
      </c>
      <c r="K32" s="1739">
        <v>52193.3</v>
      </c>
      <c r="L32" s="1739">
        <v>65087.8</v>
      </c>
      <c r="M32" s="1739">
        <v>41315.4</v>
      </c>
      <c r="N32" s="1739">
        <v>33817.700000000004</v>
      </c>
      <c r="O32" s="1739">
        <v>15891.2</v>
      </c>
      <c r="P32" s="1739">
        <v>41942.200000000004</v>
      </c>
      <c r="Q32" s="1739">
        <v>37328</v>
      </c>
      <c r="R32" s="1742">
        <v>64600.2</v>
      </c>
      <c r="S32" s="1739">
        <v>63531.600000000006</v>
      </c>
      <c r="T32" s="1739">
        <v>58848</v>
      </c>
      <c r="U32" s="1739">
        <v>58791.2</v>
      </c>
      <c r="V32" s="1739">
        <v>107.4</v>
      </c>
      <c r="W32" s="1739">
        <v>107.4</v>
      </c>
      <c r="X32" s="1739">
        <v>454.4</v>
      </c>
      <c r="Y32" s="1739">
        <v>2994</v>
      </c>
      <c r="Z32" s="1742">
        <v>206.5</v>
      </c>
      <c r="AA32" s="1739">
        <v>2733.4</v>
      </c>
      <c r="AB32" s="1739">
        <v>560.3000000000001</v>
      </c>
      <c r="AC32" s="1739">
        <v>500</v>
      </c>
      <c r="AD32" s="1739">
        <v>718</v>
      </c>
      <c r="AE32" s="1760"/>
      <c r="AF32" s="1760"/>
      <c r="AG32" s="1760"/>
      <c r="AH32" s="1760"/>
      <c r="AI32" s="1760"/>
      <c r="AJ32" s="1760"/>
      <c r="AK32" s="1760"/>
      <c r="AL32" s="1760"/>
      <c r="AM32" s="1760"/>
      <c r="AN32" s="1760"/>
      <c r="AO32" s="1760"/>
      <c r="AP32" s="1760"/>
      <c r="AQ32" s="1760"/>
      <c r="AR32" s="1760"/>
      <c r="AS32" s="1760"/>
      <c r="AT32" s="1760"/>
      <c r="AU32" s="1760"/>
    </row>
    <row r="33" spans="1:47" s="1597" customFormat="1" ht="13.5" customHeight="1">
      <c r="A33" s="1743" t="s">
        <v>1429</v>
      </c>
      <c r="B33" s="1744" t="s">
        <v>1408</v>
      </c>
      <c r="C33" s="1745">
        <v>8212.4</v>
      </c>
      <c r="D33" s="1745">
        <v>8212.4</v>
      </c>
      <c r="E33" s="1745"/>
      <c r="F33" s="1745">
        <v>11480.8</v>
      </c>
      <c r="G33" s="1745">
        <v>8965.800000000001</v>
      </c>
      <c r="H33" s="1745">
        <v>1085.2</v>
      </c>
      <c r="I33" s="1745">
        <v>80.80000000000001</v>
      </c>
      <c r="J33" s="1757"/>
      <c r="K33" s="1745">
        <v>2166.1</v>
      </c>
      <c r="L33" s="1745">
        <v>8938.4</v>
      </c>
      <c r="M33" s="1745">
        <v>3690.7</v>
      </c>
      <c r="N33" s="1745">
        <v>3690.7</v>
      </c>
      <c r="O33" s="1745">
        <v>1640.9</v>
      </c>
      <c r="P33" s="1745">
        <v>7790.1</v>
      </c>
      <c r="Q33" s="1745">
        <v>2100</v>
      </c>
      <c r="R33" s="1757">
        <v>8212.4</v>
      </c>
      <c r="S33" s="1745">
        <v>8177.1</v>
      </c>
      <c r="T33" s="1745">
        <v>5484.5</v>
      </c>
      <c r="U33" s="1745">
        <v>5484.5</v>
      </c>
      <c r="V33" s="1745">
        <v>1407.2</v>
      </c>
      <c r="W33" s="1745">
        <v>1407.2</v>
      </c>
      <c r="X33" s="1745"/>
      <c r="Y33" s="1745">
        <v>591.5</v>
      </c>
      <c r="Z33" s="1757">
        <v>-14.600000000000001</v>
      </c>
      <c r="AA33" s="1745">
        <v>1070</v>
      </c>
      <c r="AB33" s="1745">
        <v>462.3</v>
      </c>
      <c r="AC33" s="1745"/>
      <c r="AD33" s="1745">
        <v>266.7</v>
      </c>
      <c r="AE33" s="1760"/>
      <c r="AF33" s="1760"/>
      <c r="AG33" s="1760"/>
      <c r="AH33" s="1760"/>
      <c r="AI33" s="1760"/>
      <c r="AJ33" s="1760"/>
      <c r="AK33" s="1760"/>
      <c r="AL33" s="1760"/>
      <c r="AM33" s="1760"/>
      <c r="AN33" s="1760"/>
      <c r="AO33" s="1760"/>
      <c r="AP33" s="1760"/>
      <c r="AQ33" s="1760"/>
      <c r="AR33" s="1760"/>
      <c r="AS33" s="1760"/>
      <c r="AT33" s="1760"/>
      <c r="AU33" s="1760"/>
    </row>
  </sheetData>
  <sheetProtection/>
  <mergeCells count="35">
    <mergeCell ref="A1:E1"/>
    <mergeCell ref="A2:E2"/>
    <mergeCell ref="F3:Q3"/>
    <mergeCell ref="R3:AA3"/>
    <mergeCell ref="H4:I4"/>
    <mergeCell ref="A3:A7"/>
    <mergeCell ref="B3:B7"/>
    <mergeCell ref="C3:C7"/>
    <mergeCell ref="D3:D7"/>
    <mergeCell ref="E4:E7"/>
    <mergeCell ref="F4:F7"/>
    <mergeCell ref="G4:G7"/>
    <mergeCell ref="H5:H7"/>
    <mergeCell ref="I5:I7"/>
    <mergeCell ref="J6:J7"/>
    <mergeCell ref="K4:K7"/>
    <mergeCell ref="L4:L7"/>
    <mergeCell ref="M4:M7"/>
    <mergeCell ref="N5:N7"/>
    <mergeCell ref="O6:O7"/>
    <mergeCell ref="P4:P7"/>
    <mergeCell ref="Q5:Q7"/>
    <mergeCell ref="R4:R7"/>
    <mergeCell ref="S5:S7"/>
    <mergeCell ref="T4:T7"/>
    <mergeCell ref="U5:U7"/>
    <mergeCell ref="V4:V7"/>
    <mergeCell ref="W5:W7"/>
    <mergeCell ref="X4:X7"/>
    <mergeCell ref="Y4:Y7"/>
    <mergeCell ref="Z4:Z7"/>
    <mergeCell ref="AA4:AA7"/>
    <mergeCell ref="AB3:AB7"/>
    <mergeCell ref="AC3:AC7"/>
    <mergeCell ref="AD3:A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F82"/>
  <sheetViews>
    <sheetView workbookViewId="0" topLeftCell="A49">
      <selection activeCell="G67" sqref="G67"/>
    </sheetView>
  </sheetViews>
  <sheetFormatPr defaultColWidth="9.00390625" defaultRowHeight="24.75" customHeight="1"/>
  <cols>
    <col min="1" max="1" width="28.875" style="123" customWidth="1"/>
    <col min="2" max="2" width="7.00390625" style="123" customWidth="1"/>
    <col min="3" max="3" width="14.125" style="1619" customWidth="1"/>
    <col min="4" max="4" width="14.125" style="123" customWidth="1"/>
    <col min="5" max="5" width="15.75390625" style="312" customWidth="1"/>
    <col min="6" max="6" width="11.25390625" style="231" customWidth="1"/>
    <col min="7" max="16384" width="9.00390625" style="123" customWidth="1"/>
  </cols>
  <sheetData>
    <row r="1" spans="1:5" ht="39.75" customHeight="1">
      <c r="A1" s="300" t="s">
        <v>93</v>
      </c>
      <c r="B1" s="300"/>
      <c r="C1" s="300"/>
      <c r="D1" s="300"/>
      <c r="E1" s="300"/>
    </row>
    <row r="2" spans="1:5" ht="17.25" customHeight="1">
      <c r="A2" s="302" t="s">
        <v>279</v>
      </c>
      <c r="B2" s="2241" t="s">
        <v>280</v>
      </c>
      <c r="C2" s="2242" t="s">
        <v>294</v>
      </c>
      <c r="D2" s="2242" t="s">
        <v>293</v>
      </c>
      <c r="E2" s="340" t="s">
        <v>334</v>
      </c>
    </row>
    <row r="3" spans="1:5" ht="17.25" customHeight="1">
      <c r="A3" s="342"/>
      <c r="B3" s="1546"/>
      <c r="C3" s="2243"/>
      <c r="D3" s="2243"/>
      <c r="E3" s="429"/>
    </row>
    <row r="4" spans="1:5" ht="24.75" customHeight="1">
      <c r="A4" s="1078" t="s">
        <v>335</v>
      </c>
      <c r="B4" s="2001"/>
      <c r="C4" s="2244"/>
      <c r="D4" s="2244"/>
      <c r="E4" s="130"/>
    </row>
    <row r="5" spans="1:5" ht="24.75" customHeight="1">
      <c r="A5" s="314" t="s">
        <v>336</v>
      </c>
      <c r="B5" s="1546" t="s">
        <v>337</v>
      </c>
      <c r="C5" s="1096">
        <v>137668</v>
      </c>
      <c r="D5" s="1096">
        <v>136954</v>
      </c>
      <c r="E5" s="637">
        <f>C5/D5*100-100</f>
        <v>0.5213429326635293</v>
      </c>
    </row>
    <row r="6" spans="1:5" ht="24.75" customHeight="1">
      <c r="A6" s="314" t="s">
        <v>338</v>
      </c>
      <c r="B6" s="1546" t="s">
        <v>339</v>
      </c>
      <c r="C6" s="1096">
        <v>284992</v>
      </c>
      <c r="D6" s="1096">
        <v>284044</v>
      </c>
      <c r="E6" s="637">
        <f>C6/D6*100-100</f>
        <v>0.3337511089831082</v>
      </c>
    </row>
    <row r="7" spans="1:5" ht="24.75" customHeight="1">
      <c r="A7" s="314" t="s">
        <v>340</v>
      </c>
      <c r="B7" s="1546" t="s">
        <v>296</v>
      </c>
      <c r="C7" s="1595">
        <v>41.4</v>
      </c>
      <c r="D7" s="1595">
        <v>40.5</v>
      </c>
      <c r="E7" s="637">
        <f>C7/D7*100-100</f>
        <v>2.2222222222222143</v>
      </c>
    </row>
    <row r="8" spans="1:5" ht="24.75" customHeight="1">
      <c r="A8" s="318" t="s">
        <v>301</v>
      </c>
      <c r="B8" s="1546" t="s">
        <v>341</v>
      </c>
      <c r="C8" s="1096">
        <v>3092999</v>
      </c>
      <c r="D8" s="1096">
        <v>2857990</v>
      </c>
      <c r="E8" s="637">
        <v>6.3</v>
      </c>
    </row>
    <row r="9" spans="1:6" ht="24.75" customHeight="1">
      <c r="A9" s="314" t="s">
        <v>342</v>
      </c>
      <c r="B9" s="1546" t="s">
        <v>341</v>
      </c>
      <c r="C9" s="1096">
        <v>66991</v>
      </c>
      <c r="D9" s="1096">
        <v>65601</v>
      </c>
      <c r="E9" s="637">
        <v>0.7</v>
      </c>
      <c r="F9" s="305"/>
    </row>
    <row r="10" spans="1:6" ht="24.75" customHeight="1">
      <c r="A10" s="314" t="s">
        <v>343</v>
      </c>
      <c r="B10" s="1546" t="s">
        <v>341</v>
      </c>
      <c r="C10" s="1096">
        <v>1609203</v>
      </c>
      <c r="D10" s="1096">
        <v>1627653</v>
      </c>
      <c r="E10" s="637">
        <v>-3.1</v>
      </c>
      <c r="F10" s="305"/>
    </row>
    <row r="11" spans="1:6" ht="24.75" customHeight="1">
      <c r="A11" s="314" t="s">
        <v>344</v>
      </c>
      <c r="B11" s="1546" t="s">
        <v>341</v>
      </c>
      <c r="C11" s="1096">
        <v>1416805</v>
      </c>
      <c r="D11" s="1096">
        <v>1164736</v>
      </c>
      <c r="E11" s="637">
        <v>19.7</v>
      </c>
      <c r="F11" s="305"/>
    </row>
    <row r="12" spans="1:5" ht="24.75" customHeight="1">
      <c r="A12" s="318" t="s">
        <v>345</v>
      </c>
      <c r="B12" s="1546" t="s">
        <v>346</v>
      </c>
      <c r="C12" s="1595">
        <v>100</v>
      </c>
      <c r="D12" s="1595">
        <v>100</v>
      </c>
      <c r="E12" s="2245" t="s">
        <v>347</v>
      </c>
    </row>
    <row r="13" spans="1:5" ht="24.75" customHeight="1">
      <c r="A13" s="314" t="s">
        <v>342</v>
      </c>
      <c r="B13" s="1546" t="s">
        <v>346</v>
      </c>
      <c r="C13" s="1595">
        <v>2.16589142123874</v>
      </c>
      <c r="D13" s="1595">
        <v>2.2953544274122724</v>
      </c>
      <c r="E13" s="2245" t="s">
        <v>347</v>
      </c>
    </row>
    <row r="14" spans="1:5" ht="24.75" customHeight="1">
      <c r="A14" s="314" t="s">
        <v>343</v>
      </c>
      <c r="B14" s="1546" t="s">
        <v>346</v>
      </c>
      <c r="C14" s="1595">
        <v>52.0272719131173</v>
      </c>
      <c r="D14" s="1595">
        <v>56.9</v>
      </c>
      <c r="E14" s="2245" t="s">
        <v>347</v>
      </c>
    </row>
    <row r="15" spans="1:5" ht="24.75" customHeight="1">
      <c r="A15" s="314" t="s">
        <v>344</v>
      </c>
      <c r="B15" s="1546" t="s">
        <v>346</v>
      </c>
      <c r="C15" s="1595">
        <v>45.8068366656439</v>
      </c>
      <c r="D15" s="1595">
        <v>40.7536765349074</v>
      </c>
      <c r="E15" s="2245" t="s">
        <v>347</v>
      </c>
    </row>
    <row r="16" spans="1:5" ht="24.75" customHeight="1">
      <c r="A16" s="318" t="s">
        <v>348</v>
      </c>
      <c r="B16" s="1546"/>
      <c r="C16" s="1595"/>
      <c r="D16" s="1595"/>
      <c r="E16" s="637"/>
    </row>
    <row r="17" spans="1:5" ht="24.75" customHeight="1">
      <c r="A17" s="314" t="s">
        <v>349</v>
      </c>
      <c r="B17" s="1546" t="s">
        <v>341</v>
      </c>
      <c r="C17" s="2246">
        <v>404778</v>
      </c>
      <c r="D17" s="2246">
        <v>379793</v>
      </c>
      <c r="E17" s="637">
        <f>C17/D17*100-100</f>
        <v>6.578583596854088</v>
      </c>
    </row>
    <row r="18" spans="1:5" ht="24.75" customHeight="1">
      <c r="A18" s="314" t="s">
        <v>350</v>
      </c>
      <c r="B18" s="1546" t="s">
        <v>341</v>
      </c>
      <c r="C18" s="2247">
        <v>300064</v>
      </c>
      <c r="D18" s="2247">
        <v>289405</v>
      </c>
      <c r="E18" s="637">
        <f>C18/D18*100-100</f>
        <v>3.6830738929873377</v>
      </c>
    </row>
    <row r="19" spans="1:5" ht="24.75" customHeight="1">
      <c r="A19" s="314" t="s">
        <v>351</v>
      </c>
      <c r="B19" s="1546" t="s">
        <v>341</v>
      </c>
      <c r="C19" s="2247">
        <v>144446</v>
      </c>
      <c r="D19" s="2247">
        <v>138076</v>
      </c>
      <c r="E19" s="637">
        <f>C19/D19*100-100</f>
        <v>4.6134013152177005</v>
      </c>
    </row>
    <row r="20" spans="1:5" ht="24.75" customHeight="1">
      <c r="A20" s="314" t="s">
        <v>352</v>
      </c>
      <c r="B20" s="1546" t="s">
        <v>341</v>
      </c>
      <c r="C20" s="2247">
        <v>57059</v>
      </c>
      <c r="D20" s="2247">
        <v>56971</v>
      </c>
      <c r="E20" s="637">
        <f>C20/D20*100-100</f>
        <v>0.15446455214056698</v>
      </c>
    </row>
    <row r="21" spans="1:5" ht="24.75" customHeight="1">
      <c r="A21" s="314" t="s">
        <v>353</v>
      </c>
      <c r="B21" s="1546" t="s">
        <v>341</v>
      </c>
      <c r="C21" s="2246">
        <v>1533677</v>
      </c>
      <c r="D21" s="2246">
        <v>1351031</v>
      </c>
      <c r="E21" s="637">
        <f>C21/D21*100-100</f>
        <v>13.519008816229984</v>
      </c>
    </row>
    <row r="22" spans="1:5" ht="24.75" customHeight="1">
      <c r="A22" s="318" t="s">
        <v>354</v>
      </c>
      <c r="B22" s="2248"/>
      <c r="C22" s="1595"/>
      <c r="D22" s="1595"/>
      <c r="E22" s="637"/>
    </row>
    <row r="23" spans="1:5" ht="24.75" customHeight="1">
      <c r="A23" s="314" t="s">
        <v>355</v>
      </c>
      <c r="B23" s="1546" t="s">
        <v>341</v>
      </c>
      <c r="C23" s="521">
        <v>1052456</v>
      </c>
      <c r="D23" s="521">
        <v>974828</v>
      </c>
      <c r="E23" s="637">
        <f>C23/D23*100-100</f>
        <v>7.963250952988616</v>
      </c>
    </row>
    <row r="24" spans="1:5" ht="24.75" customHeight="1">
      <c r="A24" s="314" t="s">
        <v>356</v>
      </c>
      <c r="B24" s="1546" t="s">
        <v>357</v>
      </c>
      <c r="C24" s="521">
        <v>117835</v>
      </c>
      <c r="D24" s="521">
        <v>108736</v>
      </c>
      <c r="E24" s="637">
        <f>C24/D24*100-100</f>
        <v>8.367973808122414</v>
      </c>
    </row>
    <row r="25" spans="1:5" ht="19.5" customHeight="1">
      <c r="A25" s="368" t="s">
        <v>358</v>
      </c>
      <c r="B25" s="1546"/>
      <c r="C25" s="1595"/>
      <c r="D25" s="1595"/>
      <c r="E25" s="637"/>
    </row>
    <row r="26" spans="1:5" ht="22.5" customHeight="1">
      <c r="A26" s="114" t="s">
        <v>359</v>
      </c>
      <c r="B26" s="1546" t="s">
        <v>341</v>
      </c>
      <c r="C26" s="793">
        <v>149446.9</v>
      </c>
      <c r="D26" s="793">
        <v>154252.5</v>
      </c>
      <c r="E26" s="637">
        <f>C26/D26*100-100</f>
        <v>-3.115411419588014</v>
      </c>
    </row>
    <row r="27" spans="1:5" ht="22.5" customHeight="1">
      <c r="A27" s="114" t="s">
        <v>360</v>
      </c>
      <c r="B27" s="1546" t="s">
        <v>341</v>
      </c>
      <c r="C27" s="1096">
        <v>24044.6</v>
      </c>
      <c r="D27" s="1096">
        <v>45948.2</v>
      </c>
      <c r="E27" s="637">
        <f aca="true" t="shared" si="0" ref="E27:E44">C27/D27*100-100</f>
        <v>-47.67020253241694</v>
      </c>
    </row>
    <row r="28" spans="1:5" ht="22.5" customHeight="1">
      <c r="A28" s="114" t="s">
        <v>361</v>
      </c>
      <c r="B28" s="1546" t="s">
        <v>362</v>
      </c>
      <c r="C28" s="1096">
        <v>19265.56</v>
      </c>
      <c r="D28" s="1096">
        <v>25961.000000000004</v>
      </c>
      <c r="E28" s="637">
        <f t="shared" si="0"/>
        <v>-25.79037787450406</v>
      </c>
    </row>
    <row r="29" spans="1:5" ht="22.5" customHeight="1">
      <c r="A29" s="314" t="s">
        <v>363</v>
      </c>
      <c r="B29" s="1546" t="s">
        <v>362</v>
      </c>
      <c r="C29" s="1096">
        <v>654.2</v>
      </c>
      <c r="D29" s="1096">
        <v>495.5</v>
      </c>
      <c r="E29" s="637">
        <f t="shared" si="0"/>
        <v>32.028254288597395</v>
      </c>
    </row>
    <row r="30" spans="1:5" ht="22.5" customHeight="1">
      <c r="A30" s="314" t="s">
        <v>364</v>
      </c>
      <c r="B30" s="1546" t="s">
        <v>362</v>
      </c>
      <c r="C30" s="1096">
        <v>20190.2</v>
      </c>
      <c r="D30" s="1096">
        <v>23336.1</v>
      </c>
      <c r="E30" s="637">
        <f t="shared" si="0"/>
        <v>-13.480830130141712</v>
      </c>
    </row>
    <row r="31" spans="1:5" ht="22.5" customHeight="1">
      <c r="A31" s="314" t="s">
        <v>365</v>
      </c>
      <c r="B31" s="1546" t="s">
        <v>362</v>
      </c>
      <c r="C31" s="1096">
        <v>10167.4</v>
      </c>
      <c r="D31" s="1096">
        <v>10486</v>
      </c>
      <c r="E31" s="637">
        <f t="shared" si="0"/>
        <v>-3.038336830059123</v>
      </c>
    </row>
    <row r="32" spans="1:5" ht="22.5" customHeight="1">
      <c r="A32" s="314" t="s">
        <v>366</v>
      </c>
      <c r="B32" s="1546" t="s">
        <v>362</v>
      </c>
      <c r="C32" s="1096">
        <v>10022.8</v>
      </c>
      <c r="D32" s="1096">
        <v>12850.1</v>
      </c>
      <c r="E32" s="637">
        <f t="shared" si="0"/>
        <v>-22.002163407288663</v>
      </c>
    </row>
    <row r="33" spans="1:5" ht="22.5" customHeight="1">
      <c r="A33" s="314" t="s">
        <v>367</v>
      </c>
      <c r="B33" s="1546" t="s">
        <v>368</v>
      </c>
      <c r="C33" s="316">
        <v>34737</v>
      </c>
      <c r="D33" s="316">
        <v>95107</v>
      </c>
      <c r="E33" s="637">
        <f t="shared" si="0"/>
        <v>-63.47587454130611</v>
      </c>
    </row>
    <row r="34" spans="1:5" ht="22.5" customHeight="1">
      <c r="A34" s="314" t="s">
        <v>369</v>
      </c>
      <c r="B34" s="1546" t="s">
        <v>368</v>
      </c>
      <c r="C34" s="316">
        <v>3083</v>
      </c>
      <c r="D34" s="316">
        <v>7659</v>
      </c>
      <c r="E34" s="637">
        <f t="shared" si="0"/>
        <v>-59.746703224964094</v>
      </c>
    </row>
    <row r="35" spans="1:5" ht="22.5" customHeight="1">
      <c r="A35" s="314" t="s">
        <v>370</v>
      </c>
      <c r="B35" s="1546" t="s">
        <v>362</v>
      </c>
      <c r="C35" s="1096">
        <v>219</v>
      </c>
      <c r="D35" s="1096">
        <v>2824.9</v>
      </c>
      <c r="E35" s="637">
        <f t="shared" si="0"/>
        <v>-92.24751318630749</v>
      </c>
    </row>
    <row r="36" spans="1:5" ht="22.5" customHeight="1">
      <c r="A36" s="314" t="s">
        <v>371</v>
      </c>
      <c r="B36" s="1546" t="s">
        <v>362</v>
      </c>
      <c r="C36" s="1096">
        <v>534.46</v>
      </c>
      <c r="D36" s="1096">
        <v>1601.07</v>
      </c>
      <c r="E36" s="637">
        <f t="shared" si="0"/>
        <v>-66.61857382875202</v>
      </c>
    </row>
    <row r="37" spans="1:5" ht="22.5" customHeight="1">
      <c r="A37" s="314" t="s">
        <v>372</v>
      </c>
      <c r="B37" s="1546" t="s">
        <v>362</v>
      </c>
      <c r="C37" s="1096">
        <v>1812.4</v>
      </c>
      <c r="D37" s="1096">
        <v>2548.8</v>
      </c>
      <c r="E37" s="637">
        <f t="shared" si="0"/>
        <v>-28.892027620841176</v>
      </c>
    </row>
    <row r="38" spans="1:5" ht="22.5" customHeight="1">
      <c r="A38" s="314" t="s">
        <v>373</v>
      </c>
      <c r="B38" s="1546" t="s">
        <v>374</v>
      </c>
      <c r="C38" s="1081">
        <v>17.4304</v>
      </c>
      <c r="D38" s="1081">
        <v>39.3059</v>
      </c>
      <c r="E38" s="637">
        <f t="shared" si="0"/>
        <v>-55.65449461785636</v>
      </c>
    </row>
    <row r="39" spans="1:5" ht="22.5" customHeight="1">
      <c r="A39" s="318" t="s">
        <v>375</v>
      </c>
      <c r="B39" s="1546"/>
      <c r="C39" s="1595"/>
      <c r="D39" s="1595"/>
      <c r="E39" s="637"/>
    </row>
    <row r="40" spans="1:5" ht="22.5" customHeight="1">
      <c r="A40" s="114" t="s">
        <v>376</v>
      </c>
      <c r="B40" s="1546" t="s">
        <v>341</v>
      </c>
      <c r="C40" s="793">
        <v>6109847.2</v>
      </c>
      <c r="D40" s="793">
        <v>6360396.6</v>
      </c>
      <c r="E40" s="637">
        <f t="shared" si="0"/>
        <v>-3.9392103316324523</v>
      </c>
    </row>
    <row r="41" spans="1:5" ht="22.5" customHeight="1">
      <c r="A41" s="314" t="s">
        <v>377</v>
      </c>
      <c r="B41" s="1546" t="s">
        <v>341</v>
      </c>
      <c r="C41" s="793">
        <v>7191360</v>
      </c>
      <c r="D41" s="793">
        <v>7223291.4</v>
      </c>
      <c r="E41" s="637">
        <f t="shared" si="0"/>
        <v>-0.4420616341187582</v>
      </c>
    </row>
    <row r="42" spans="1:5" ht="22.5" customHeight="1">
      <c r="A42" s="114" t="s">
        <v>378</v>
      </c>
      <c r="B42" s="1546" t="s">
        <v>341</v>
      </c>
      <c r="C42" s="793">
        <v>353761.6</v>
      </c>
      <c r="D42" s="793">
        <v>319819.6</v>
      </c>
      <c r="E42" s="637">
        <f t="shared" si="0"/>
        <v>10.612857998696754</v>
      </c>
    </row>
    <row r="43" spans="1:5" ht="22.5" customHeight="1">
      <c r="A43" s="111" t="s">
        <v>379</v>
      </c>
      <c r="B43" s="1546"/>
      <c r="C43" s="1595"/>
      <c r="D43" s="1595"/>
      <c r="E43" s="637"/>
    </row>
    <row r="44" spans="1:5" ht="22.5" customHeight="1">
      <c r="A44" s="114" t="s">
        <v>380</v>
      </c>
      <c r="B44" s="1546" t="s">
        <v>341</v>
      </c>
      <c r="C44" s="2249">
        <v>887299.9</v>
      </c>
      <c r="D44" s="2249">
        <v>892606.6</v>
      </c>
      <c r="E44" s="637">
        <f>C44/D44*100-100</f>
        <v>-0.594517226289824</v>
      </c>
    </row>
    <row r="45" spans="1:5" ht="22.5" customHeight="1">
      <c r="A45" s="114" t="s">
        <v>381</v>
      </c>
      <c r="B45" s="1546" t="s">
        <v>382</v>
      </c>
      <c r="C45" s="1595">
        <v>166.8269</v>
      </c>
      <c r="D45" s="1595">
        <v>144.2041</v>
      </c>
      <c r="E45" s="637">
        <f>C45/D45*100-100</f>
        <v>15.688042156915088</v>
      </c>
    </row>
    <row r="46" spans="1:5" ht="22.5" customHeight="1">
      <c r="A46" s="114" t="s">
        <v>383</v>
      </c>
      <c r="B46" s="1546" t="s">
        <v>382</v>
      </c>
      <c r="C46" s="1595">
        <v>15.248</v>
      </c>
      <c r="D46" s="1595">
        <v>12.9701</v>
      </c>
      <c r="E46" s="637">
        <f>C46/D46*100-100</f>
        <v>17.562701906693064</v>
      </c>
    </row>
    <row r="47" spans="1:5" ht="22.5" customHeight="1">
      <c r="A47" s="318" t="s">
        <v>384</v>
      </c>
      <c r="B47" s="1546"/>
      <c r="C47" s="1595"/>
      <c r="D47" s="1595"/>
      <c r="E47" s="637"/>
    </row>
    <row r="48" spans="1:6" ht="22.5" customHeight="1">
      <c r="A48" s="314" t="s">
        <v>385</v>
      </c>
      <c r="B48" s="1546" t="s">
        <v>341</v>
      </c>
      <c r="C48" s="1096">
        <v>7012644.41769</v>
      </c>
      <c r="D48" s="1096">
        <v>6473988.692311</v>
      </c>
      <c r="E48" s="637">
        <f>C48/D48*100-100</f>
        <v>8.32030686149865</v>
      </c>
      <c r="F48" s="2250"/>
    </row>
    <row r="49" spans="1:6" ht="22.5" customHeight="1">
      <c r="A49" s="314" t="s">
        <v>386</v>
      </c>
      <c r="B49" s="1546" t="s">
        <v>341</v>
      </c>
      <c r="C49" s="1096">
        <v>2768097.965806</v>
      </c>
      <c r="D49" s="1096">
        <v>2665528.0981090004</v>
      </c>
      <c r="E49" s="637">
        <f>C49/D49*100-100</f>
        <v>3.8480129986161273</v>
      </c>
      <c r="F49" s="2250"/>
    </row>
    <row r="50" spans="1:6" ht="22.5" customHeight="1">
      <c r="A50" s="314" t="s">
        <v>387</v>
      </c>
      <c r="B50" s="1546" t="s">
        <v>341</v>
      </c>
      <c r="C50" s="1096">
        <v>2532722.860857</v>
      </c>
      <c r="D50" s="1096">
        <v>2257804.108136</v>
      </c>
      <c r="E50" s="637">
        <f>C50/D50*100-100</f>
        <v>12.176377557748694</v>
      </c>
      <c r="F50" s="2250"/>
    </row>
    <row r="51" spans="1:5" ht="22.5" customHeight="1">
      <c r="A51" s="318" t="s">
        <v>388</v>
      </c>
      <c r="B51" s="1546"/>
      <c r="C51" s="1595"/>
      <c r="D51" s="1595"/>
      <c r="E51" s="637"/>
    </row>
    <row r="52" spans="1:5" ht="22.5" customHeight="1">
      <c r="A52" s="314" t="s">
        <v>389</v>
      </c>
      <c r="B52" s="1546" t="s">
        <v>390</v>
      </c>
      <c r="C52" s="1096">
        <v>1677.335</v>
      </c>
      <c r="D52" s="1096">
        <v>1699.501</v>
      </c>
      <c r="E52" s="637">
        <f>C52/D52*100-100</f>
        <v>-1.3042651931361036</v>
      </c>
    </row>
    <row r="53" spans="1:5" ht="22.5" customHeight="1">
      <c r="A53" s="318" t="s">
        <v>391</v>
      </c>
      <c r="B53" s="1546"/>
      <c r="C53" s="1595"/>
      <c r="D53" s="1595"/>
      <c r="E53" s="637"/>
    </row>
    <row r="54" spans="1:5" ht="22.5" customHeight="1">
      <c r="A54" s="314" t="s">
        <v>392</v>
      </c>
      <c r="B54" s="1546" t="s">
        <v>341</v>
      </c>
      <c r="C54" s="1096">
        <v>1262456</v>
      </c>
      <c r="D54" s="1096">
        <v>1198105</v>
      </c>
      <c r="E54" s="637">
        <f>C54/D54*100-100</f>
        <v>5.371065140367492</v>
      </c>
    </row>
    <row r="55" spans="1:6" ht="22.5" customHeight="1">
      <c r="A55" s="318" t="s">
        <v>393</v>
      </c>
      <c r="B55" s="1546"/>
      <c r="C55" s="1595"/>
      <c r="D55" s="1595"/>
      <c r="E55" s="637"/>
      <c r="F55" s="2251"/>
    </row>
    <row r="56" spans="1:5" ht="22.5" customHeight="1">
      <c r="A56" s="314" t="s">
        <v>394</v>
      </c>
      <c r="B56" s="1546" t="s">
        <v>357</v>
      </c>
      <c r="C56" s="2252">
        <v>42853.076556263</v>
      </c>
      <c r="D56" s="2252">
        <v>39272.13</v>
      </c>
      <c r="E56" s="637">
        <f>C56/D56*100-100</f>
        <v>9.11828962743553</v>
      </c>
    </row>
    <row r="57" spans="1:5" ht="22.5" customHeight="1">
      <c r="A57" s="314" t="s">
        <v>395</v>
      </c>
      <c r="B57" s="1546" t="s">
        <v>357</v>
      </c>
      <c r="C57" s="2252">
        <v>27642.36205403737</v>
      </c>
      <c r="D57" s="2252">
        <v>25415.33</v>
      </c>
      <c r="E57" s="637">
        <f>C57/D57*100-100</f>
        <v>8.762554151519453</v>
      </c>
    </row>
    <row r="58" spans="1:5" ht="22.5" customHeight="1">
      <c r="A58" s="314" t="s">
        <v>396</v>
      </c>
      <c r="B58" s="1546" t="s">
        <v>397</v>
      </c>
      <c r="C58" s="2253">
        <v>40.24</v>
      </c>
      <c r="D58" s="2253">
        <v>42.7</v>
      </c>
      <c r="E58" s="637">
        <f>C58/D58*100-100</f>
        <v>-5.761124121779858</v>
      </c>
    </row>
    <row r="59" spans="1:5" ht="22.5" customHeight="1">
      <c r="A59" s="318" t="s">
        <v>398</v>
      </c>
      <c r="B59" s="1546"/>
      <c r="C59" s="1595"/>
      <c r="D59" s="1595"/>
      <c r="E59" s="637"/>
    </row>
    <row r="60" spans="1:5" ht="22.5" customHeight="1">
      <c r="A60" s="314" t="s">
        <v>399</v>
      </c>
      <c r="B60" s="1546" t="s">
        <v>400</v>
      </c>
      <c r="C60" s="1096">
        <v>488</v>
      </c>
      <c r="D60" s="1096">
        <v>482</v>
      </c>
      <c r="E60" s="637">
        <f aca="true" t="shared" si="1" ref="E59:E79">C60/D60*100-100</f>
        <v>1.2448132780082943</v>
      </c>
    </row>
    <row r="61" spans="1:5" ht="22.5" customHeight="1">
      <c r="A61" s="314" t="s">
        <v>401</v>
      </c>
      <c r="B61" s="1546" t="s">
        <v>400</v>
      </c>
      <c r="C61" s="1096">
        <v>12</v>
      </c>
      <c r="D61" s="1096">
        <v>12</v>
      </c>
      <c r="E61" s="637">
        <f t="shared" si="1"/>
        <v>0</v>
      </c>
    </row>
    <row r="62" spans="1:5" ht="22.5" customHeight="1">
      <c r="A62" s="314" t="s">
        <v>402</v>
      </c>
      <c r="B62" s="1546" t="s">
        <v>400</v>
      </c>
      <c r="C62" s="1096">
        <v>70</v>
      </c>
      <c r="D62" s="1096">
        <v>69</v>
      </c>
      <c r="E62" s="637">
        <f t="shared" si="1"/>
        <v>1.4492753623188435</v>
      </c>
    </row>
    <row r="63" spans="1:5" ht="22.5" customHeight="1">
      <c r="A63" s="314" t="s">
        <v>403</v>
      </c>
      <c r="B63" s="1546" t="s">
        <v>325</v>
      </c>
      <c r="C63" s="1096">
        <v>1931</v>
      </c>
      <c r="D63" s="1096">
        <v>1711</v>
      </c>
      <c r="E63" s="637">
        <f t="shared" si="1"/>
        <v>12.85797779076563</v>
      </c>
    </row>
    <row r="64" spans="1:5" ht="22.5" customHeight="1">
      <c r="A64" s="314" t="s">
        <v>404</v>
      </c>
      <c r="B64" s="1546" t="s">
        <v>339</v>
      </c>
      <c r="C64" s="1096">
        <v>3753</v>
      </c>
      <c r="D64" s="1096">
        <v>3449</v>
      </c>
      <c r="E64" s="637">
        <f t="shared" si="1"/>
        <v>8.814149028703966</v>
      </c>
    </row>
    <row r="65" spans="1:5" ht="22.5" customHeight="1">
      <c r="A65" s="318" t="s">
        <v>405</v>
      </c>
      <c r="B65" s="1546"/>
      <c r="C65" s="1096"/>
      <c r="D65" s="1096"/>
      <c r="E65" s="637"/>
    </row>
    <row r="66" spans="1:5" ht="22.5" customHeight="1">
      <c r="A66" s="314" t="s">
        <v>406</v>
      </c>
      <c r="B66" s="315" t="s">
        <v>400</v>
      </c>
      <c r="C66" s="2254">
        <v>50</v>
      </c>
      <c r="D66" s="2254">
        <v>52</v>
      </c>
      <c r="E66" s="637">
        <f>C66/D66*100-100</f>
        <v>-3.8461538461538396</v>
      </c>
    </row>
    <row r="67" spans="1:5" ht="22.5" customHeight="1">
      <c r="A67" s="314" t="s">
        <v>407</v>
      </c>
      <c r="B67" s="315" t="s">
        <v>339</v>
      </c>
      <c r="C67" s="1096">
        <v>29154</v>
      </c>
      <c r="D67" s="1096">
        <v>29316</v>
      </c>
      <c r="E67" s="637">
        <f>C67/D67*100-100</f>
        <v>-0.5525992632009746</v>
      </c>
    </row>
    <row r="68" spans="1:5" ht="22.5" customHeight="1">
      <c r="A68" s="314" t="s">
        <v>408</v>
      </c>
      <c r="B68" s="1546" t="s">
        <v>339</v>
      </c>
      <c r="C68" s="1096">
        <v>17151</v>
      </c>
      <c r="D68" s="1096">
        <v>16868</v>
      </c>
      <c r="E68" s="637">
        <f t="shared" si="1"/>
        <v>1.6777329855347318</v>
      </c>
    </row>
    <row r="69" spans="1:5" ht="22.5" customHeight="1">
      <c r="A69" s="114" t="s">
        <v>409</v>
      </c>
      <c r="B69" s="1546" t="s">
        <v>339</v>
      </c>
      <c r="C69" s="1096">
        <v>5986</v>
      </c>
      <c r="D69" s="1096">
        <v>5652</v>
      </c>
      <c r="E69" s="637">
        <f t="shared" si="1"/>
        <v>5.909412597310677</v>
      </c>
    </row>
    <row r="70" spans="1:5" ht="22.5" customHeight="1">
      <c r="A70" s="114" t="s">
        <v>410</v>
      </c>
      <c r="B70" s="1546" t="s">
        <v>339</v>
      </c>
      <c r="C70" s="1096">
        <v>3465</v>
      </c>
      <c r="D70" s="1096">
        <v>3806</v>
      </c>
      <c r="E70" s="637">
        <f t="shared" si="1"/>
        <v>-8.959537572254334</v>
      </c>
    </row>
    <row r="71" spans="1:5" ht="22.5" customHeight="1">
      <c r="A71" s="114" t="s">
        <v>411</v>
      </c>
      <c r="B71" s="1546" t="s">
        <v>339</v>
      </c>
      <c r="C71" s="2254">
        <v>552</v>
      </c>
      <c r="D71" s="2254">
        <v>1003</v>
      </c>
      <c r="E71" s="637">
        <f t="shared" si="1"/>
        <v>-44.96510468594217</v>
      </c>
    </row>
    <row r="72" spans="1:5" ht="22.5" customHeight="1">
      <c r="A72" s="111" t="s">
        <v>412</v>
      </c>
      <c r="B72" s="1546"/>
      <c r="C72" s="1595"/>
      <c r="D72" s="1595"/>
      <c r="E72" s="637"/>
    </row>
    <row r="73" spans="1:5" ht="22.5" customHeight="1">
      <c r="A73" s="114" t="s">
        <v>413</v>
      </c>
      <c r="B73" s="1546" t="s">
        <v>414</v>
      </c>
      <c r="C73" s="1096">
        <v>67</v>
      </c>
      <c r="D73" s="1096">
        <v>84</v>
      </c>
      <c r="E73" s="637">
        <f t="shared" si="1"/>
        <v>-20.238095238095227</v>
      </c>
    </row>
    <row r="74" spans="1:5" ht="22.5" customHeight="1">
      <c r="A74" s="111" t="s">
        <v>415</v>
      </c>
      <c r="B74" s="1546"/>
      <c r="C74" s="1595"/>
      <c r="D74" s="1595"/>
      <c r="E74" s="637"/>
    </row>
    <row r="75" spans="1:5" ht="22.5" customHeight="1">
      <c r="A75" s="314" t="s">
        <v>416</v>
      </c>
      <c r="B75" s="1546" t="s">
        <v>417</v>
      </c>
      <c r="C75" s="1595">
        <v>11.2809</v>
      </c>
      <c r="D75" s="1595">
        <v>11.154</v>
      </c>
      <c r="E75" s="637">
        <f t="shared" si="1"/>
        <v>1.1377084454007473</v>
      </c>
    </row>
    <row r="76" spans="1:5" ht="22.5" customHeight="1">
      <c r="A76" s="314" t="s">
        <v>418</v>
      </c>
      <c r="B76" s="1546" t="s">
        <v>419</v>
      </c>
      <c r="C76" s="1595">
        <v>79.44</v>
      </c>
      <c r="D76" s="1595">
        <v>74.74</v>
      </c>
      <c r="E76" s="637">
        <f t="shared" si="1"/>
        <v>6.2884666845062895</v>
      </c>
    </row>
    <row r="77" spans="1:5" ht="22.5" customHeight="1">
      <c r="A77" s="318" t="s">
        <v>420</v>
      </c>
      <c r="B77" s="1546"/>
      <c r="C77" s="1595"/>
      <c r="D77" s="1595"/>
      <c r="E77" s="637"/>
    </row>
    <row r="78" spans="1:5" ht="22.5" customHeight="1">
      <c r="A78" s="314" t="s">
        <v>421</v>
      </c>
      <c r="B78" s="1546" t="s">
        <v>422</v>
      </c>
      <c r="C78" s="316">
        <v>202524.20160000003</v>
      </c>
      <c r="D78" s="316">
        <v>190064.2743</v>
      </c>
      <c r="E78" s="637">
        <f t="shared" si="1"/>
        <v>6.555638794239215</v>
      </c>
    </row>
    <row r="79" spans="1:5" ht="22.5" customHeight="1">
      <c r="A79" s="324" t="s">
        <v>423</v>
      </c>
      <c r="B79" s="1922" t="s">
        <v>424</v>
      </c>
      <c r="C79" s="2255">
        <v>9036.91</v>
      </c>
      <c r="D79" s="2255">
        <v>8661.02</v>
      </c>
      <c r="E79" s="642">
        <f t="shared" si="1"/>
        <v>4.340019997644617</v>
      </c>
    </row>
    <row r="80" spans="1:5" ht="21.75" customHeight="1">
      <c r="A80" s="643" t="s">
        <v>425</v>
      </c>
      <c r="B80" s="643"/>
      <c r="C80" s="643"/>
      <c r="D80" s="643"/>
      <c r="E80" s="643"/>
    </row>
    <row r="81" spans="1:5" ht="30" customHeight="1">
      <c r="A81" s="1104"/>
      <c r="B81" s="1104"/>
      <c r="C81" s="1104"/>
      <c r="D81" s="1104"/>
      <c r="E81" s="1104"/>
    </row>
    <row r="82" spans="1:5" ht="21.75" customHeight="1">
      <c r="A82" s="59"/>
      <c r="B82" s="59"/>
      <c r="C82" s="59"/>
      <c r="D82" s="59"/>
      <c r="E82" s="59"/>
    </row>
  </sheetData>
  <sheetProtection/>
  <mergeCells count="10">
    <mergeCell ref="A1:E1"/>
    <mergeCell ref="A80:E80"/>
    <mergeCell ref="A81:E81"/>
    <mergeCell ref="A82:E82"/>
    <mergeCell ref="A2:A3"/>
    <mergeCell ref="B2:B3"/>
    <mergeCell ref="C2:C3"/>
    <mergeCell ref="D2:D3"/>
    <mergeCell ref="E2:E3"/>
    <mergeCell ref="F48:F50"/>
  </mergeCells>
  <printOptions/>
  <pageMargins left="0.75" right="0.75" top="1" bottom="1" header="0.5" footer="0.5"/>
  <pageSetup horizontalDpi="600" verticalDpi="600" orientation="portrait" paperSize="9"/>
  <legacyDrawing r:id="rId2"/>
</worksheet>
</file>

<file path=xl/worksheets/sheet60.xml><?xml version="1.0" encoding="utf-8"?>
<worksheet xmlns="http://schemas.openxmlformats.org/spreadsheetml/2006/main" xmlns:r="http://schemas.openxmlformats.org/officeDocument/2006/relationships">
  <sheetPr>
    <tabColor theme="9" tint="0.4000000059604645"/>
  </sheetPr>
  <dimension ref="A1:M20"/>
  <sheetViews>
    <sheetView workbookViewId="0" topLeftCell="A1">
      <selection activeCell="P16" sqref="P16"/>
    </sheetView>
  </sheetViews>
  <sheetFormatPr defaultColWidth="8.00390625" defaultRowHeight="14.25"/>
  <cols>
    <col min="1" max="1" width="30.50390625" style="1620" customWidth="1"/>
    <col min="2" max="2" width="4.875" style="1620" customWidth="1"/>
    <col min="3" max="5" width="9.125" style="1620" customWidth="1"/>
    <col min="6" max="6" width="10.25390625" style="1620" bestFit="1" customWidth="1"/>
    <col min="7" max="7" width="9.25390625" style="1620" customWidth="1"/>
    <col min="8" max="8" width="9.25390625" style="1620" bestFit="1" customWidth="1"/>
    <col min="9" max="10" width="8.625" style="1620" customWidth="1"/>
    <col min="11" max="12" width="9.625" style="1620" customWidth="1"/>
    <col min="13" max="13" width="9.125" style="1620" customWidth="1"/>
    <col min="14" max="16384" width="8.00390625" style="1620" customWidth="1"/>
  </cols>
  <sheetData>
    <row r="1" spans="1:12" s="1620" customFormat="1" ht="58.5" customHeight="1">
      <c r="A1" s="1622" t="s">
        <v>145</v>
      </c>
      <c r="B1" s="1622"/>
      <c r="C1" s="1622"/>
      <c r="D1" s="1622"/>
      <c r="E1" s="1622"/>
      <c r="F1" s="1622"/>
      <c r="G1" s="1622"/>
      <c r="H1" s="1622"/>
      <c r="I1" s="1622"/>
      <c r="J1" s="1622"/>
      <c r="K1" s="1622"/>
      <c r="L1" s="1622"/>
    </row>
    <row r="2" spans="1:13" s="1620" customFormat="1" ht="19.5" customHeight="1">
      <c r="A2" s="1623" t="s">
        <v>579</v>
      </c>
      <c r="B2" s="1624" t="s">
        <v>1086</v>
      </c>
      <c r="C2" s="1623" t="s">
        <v>284</v>
      </c>
      <c r="D2" s="1623" t="s">
        <v>285</v>
      </c>
      <c r="E2" s="1623" t="s">
        <v>286</v>
      </c>
      <c r="F2" s="1623" t="s">
        <v>287</v>
      </c>
      <c r="G2" s="1623" t="s">
        <v>288</v>
      </c>
      <c r="H2" s="1623" t="s">
        <v>289</v>
      </c>
      <c r="I2" s="1623" t="s">
        <v>290</v>
      </c>
      <c r="J2" s="1623" t="s">
        <v>291</v>
      </c>
      <c r="K2" s="1623" t="s">
        <v>292</v>
      </c>
      <c r="L2" s="1717" t="s">
        <v>293</v>
      </c>
      <c r="M2" s="1718" t="s">
        <v>294</v>
      </c>
    </row>
    <row r="3" spans="1:13" s="1620" customFormat="1" ht="19.5" customHeight="1">
      <c r="A3" s="1705" t="s">
        <v>1430</v>
      </c>
      <c r="B3" s="1706" t="s">
        <v>400</v>
      </c>
      <c r="C3" s="1713">
        <v>366</v>
      </c>
      <c r="D3" s="1713">
        <v>229</v>
      </c>
      <c r="E3" s="1713">
        <v>247</v>
      </c>
      <c r="F3" s="1713">
        <v>146</v>
      </c>
      <c r="G3" s="1713">
        <v>155</v>
      </c>
      <c r="H3" s="1713">
        <v>245</v>
      </c>
      <c r="I3" s="1713">
        <v>250</v>
      </c>
      <c r="J3" s="1713">
        <v>258</v>
      </c>
      <c r="K3" s="1713">
        <v>207</v>
      </c>
      <c r="L3" s="1719">
        <v>205</v>
      </c>
      <c r="M3" s="1719">
        <v>207</v>
      </c>
    </row>
    <row r="4" spans="1:13" s="1620" customFormat="1" ht="19.5" customHeight="1">
      <c r="A4" s="1705" t="s">
        <v>1431</v>
      </c>
      <c r="B4" s="1706" t="s">
        <v>400</v>
      </c>
      <c r="C4" s="1713">
        <v>24</v>
      </c>
      <c r="D4" s="1713">
        <v>28</v>
      </c>
      <c r="E4" s="1713">
        <v>31</v>
      </c>
      <c r="F4" s="1713">
        <v>32</v>
      </c>
      <c r="G4" s="1713">
        <v>37</v>
      </c>
      <c r="H4" s="1713">
        <v>45</v>
      </c>
      <c r="I4" s="1713">
        <v>47</v>
      </c>
      <c r="J4" s="1713">
        <v>45</v>
      </c>
      <c r="K4" s="1713">
        <v>44</v>
      </c>
      <c r="L4" s="1719">
        <v>47</v>
      </c>
      <c r="M4" s="1719">
        <v>51</v>
      </c>
    </row>
    <row r="5" spans="1:13" s="1620" customFormat="1" ht="19.5" customHeight="1">
      <c r="A5" s="1705" t="s">
        <v>1432</v>
      </c>
      <c r="B5" s="1706" t="s">
        <v>400</v>
      </c>
      <c r="C5" s="1713">
        <v>4</v>
      </c>
      <c r="D5" s="1713"/>
      <c r="E5" s="1713">
        <v>11</v>
      </c>
      <c r="F5" s="1713">
        <v>9</v>
      </c>
      <c r="G5" s="1713">
        <v>10</v>
      </c>
      <c r="H5" s="1713">
        <v>11</v>
      </c>
      <c r="I5" s="1713">
        <v>14</v>
      </c>
      <c r="J5" s="1713">
        <v>14</v>
      </c>
      <c r="K5" s="1713">
        <v>14</v>
      </c>
      <c r="L5" s="1719">
        <v>14</v>
      </c>
      <c r="M5" s="1719">
        <v>15</v>
      </c>
    </row>
    <row r="6" spans="1:13" s="1620" customFormat="1" ht="19.5" customHeight="1">
      <c r="A6" s="1705" t="s">
        <v>1433</v>
      </c>
      <c r="B6" s="1706" t="s">
        <v>400</v>
      </c>
      <c r="C6" s="1713"/>
      <c r="D6" s="1713"/>
      <c r="E6" s="1713"/>
      <c r="F6" s="1713"/>
      <c r="G6" s="1713"/>
      <c r="H6" s="1713"/>
      <c r="I6" s="1713"/>
      <c r="J6" s="1713"/>
      <c r="K6" s="1713">
        <v>47</v>
      </c>
      <c r="L6" s="1719">
        <v>51</v>
      </c>
      <c r="M6" s="1719"/>
    </row>
    <row r="7" spans="1:13" s="1620" customFormat="1" ht="19.5" customHeight="1">
      <c r="A7" s="1705" t="s">
        <v>1434</v>
      </c>
      <c r="B7" s="1706" t="s">
        <v>400</v>
      </c>
      <c r="C7" s="1713"/>
      <c r="D7" s="1713"/>
      <c r="E7" s="1713"/>
      <c r="F7" s="1713"/>
      <c r="G7" s="1713"/>
      <c r="H7" s="1713"/>
      <c r="I7" s="1713"/>
      <c r="J7" s="1713"/>
      <c r="K7" s="1713">
        <v>44</v>
      </c>
      <c r="L7" s="1719">
        <v>49</v>
      </c>
      <c r="M7" s="1719"/>
    </row>
    <row r="8" spans="1:13" s="1620" customFormat="1" ht="19.5" customHeight="1">
      <c r="A8" s="1705" t="s">
        <v>1435</v>
      </c>
      <c r="B8" s="1706" t="s">
        <v>400</v>
      </c>
      <c r="C8" s="1713"/>
      <c r="D8" s="1713"/>
      <c r="E8" s="1713"/>
      <c r="F8" s="1713"/>
      <c r="G8" s="1713"/>
      <c r="H8" s="1713"/>
      <c r="I8" s="1713"/>
      <c r="J8" s="1713"/>
      <c r="K8" s="1713">
        <v>27</v>
      </c>
      <c r="L8" s="1719">
        <v>29</v>
      </c>
      <c r="M8" s="1719">
        <v>39</v>
      </c>
    </row>
    <row r="9" spans="1:13" s="1620" customFormat="1" ht="19.5" customHeight="1">
      <c r="A9" s="1705" t="s">
        <v>1436</v>
      </c>
      <c r="B9" s="1706" t="s">
        <v>339</v>
      </c>
      <c r="C9" s="1713"/>
      <c r="D9" s="1713"/>
      <c r="E9" s="1713">
        <v>36280</v>
      </c>
      <c r="F9" s="1713">
        <v>33433</v>
      </c>
      <c r="G9" s="1713">
        <v>43236</v>
      </c>
      <c r="H9" s="1713">
        <v>54581</v>
      </c>
      <c r="I9" s="1713">
        <v>53233</v>
      </c>
      <c r="J9" s="1713">
        <v>50056</v>
      </c>
      <c r="K9" s="1713">
        <v>51379</v>
      </c>
      <c r="L9" s="1719">
        <v>52099</v>
      </c>
      <c r="M9" s="1719">
        <v>53500</v>
      </c>
    </row>
    <row r="10" spans="1:13" s="1620" customFormat="1" ht="19.5" customHeight="1">
      <c r="A10" s="1705" t="s">
        <v>1437</v>
      </c>
      <c r="B10" s="1706" t="s">
        <v>339</v>
      </c>
      <c r="C10" s="1713">
        <v>38524</v>
      </c>
      <c r="D10" s="1713"/>
      <c r="E10" s="1713"/>
      <c r="F10" s="1713"/>
      <c r="G10" s="1713"/>
      <c r="H10" s="1713">
        <v>45743</v>
      </c>
      <c r="I10" s="1713">
        <v>46432</v>
      </c>
      <c r="J10" s="1713">
        <v>42645</v>
      </c>
      <c r="K10" s="1713">
        <v>52446</v>
      </c>
      <c r="L10" s="1719">
        <v>51945</v>
      </c>
      <c r="M10" s="1719">
        <v>52615</v>
      </c>
    </row>
    <row r="11" spans="1:13" s="1620" customFormat="1" ht="19.5" customHeight="1">
      <c r="A11" s="1705" t="s">
        <v>1438</v>
      </c>
      <c r="B11" s="1706" t="s">
        <v>341</v>
      </c>
      <c r="C11" s="1713"/>
      <c r="D11" s="1713"/>
      <c r="E11" s="1713"/>
      <c r="F11" s="1713"/>
      <c r="G11" s="1713"/>
      <c r="H11" s="1713"/>
      <c r="I11" s="1713"/>
      <c r="J11" s="1713"/>
      <c r="K11" s="1713">
        <v>448336.69999999995</v>
      </c>
      <c r="L11" s="1719">
        <v>496454.4</v>
      </c>
      <c r="M11" s="1719"/>
    </row>
    <row r="12" spans="1:13" s="1620" customFormat="1" ht="19.5" customHeight="1">
      <c r="A12" s="1705" t="s">
        <v>1384</v>
      </c>
      <c r="B12" s="1706" t="s">
        <v>341</v>
      </c>
      <c r="C12" s="1713">
        <v>2152449</v>
      </c>
      <c r="D12" s="1713"/>
      <c r="E12" s="1713">
        <v>2215885.6</v>
      </c>
      <c r="F12" s="1713">
        <v>2481731.8</v>
      </c>
      <c r="G12" s="1713">
        <v>4085525</v>
      </c>
      <c r="H12" s="1713">
        <v>6079445.6</v>
      </c>
      <c r="I12" s="1713">
        <v>6728959.3</v>
      </c>
      <c r="J12" s="1713">
        <v>7837156.300000001</v>
      </c>
      <c r="K12" s="1713">
        <v>9514839.4</v>
      </c>
      <c r="L12" s="1719">
        <v>9853669.2</v>
      </c>
      <c r="M12" s="1719">
        <v>10568045.8</v>
      </c>
    </row>
    <row r="13" spans="1:13" s="1620" customFormat="1" ht="19.5" customHeight="1">
      <c r="A13" s="1705" t="s">
        <v>1371</v>
      </c>
      <c r="B13" s="1706" t="s">
        <v>341</v>
      </c>
      <c r="C13" s="1713"/>
      <c r="D13" s="1713"/>
      <c r="E13" s="1713"/>
      <c r="F13" s="1713"/>
      <c r="G13" s="1713"/>
      <c r="H13" s="1713"/>
      <c r="I13" s="1713"/>
      <c r="J13" s="1713"/>
      <c r="K13" s="1713">
        <v>7763605</v>
      </c>
      <c r="L13" s="1719">
        <v>9309388</v>
      </c>
      <c r="M13" s="1719"/>
    </row>
    <row r="14" spans="1:13" s="1620" customFormat="1" ht="19.5" customHeight="1">
      <c r="A14" s="1705" t="s">
        <v>1439</v>
      </c>
      <c r="B14" s="1706" t="s">
        <v>341</v>
      </c>
      <c r="C14" s="1713">
        <v>3203347</v>
      </c>
      <c r="D14" s="1713"/>
      <c r="E14" s="1713">
        <v>2432393.3</v>
      </c>
      <c r="F14" s="1713">
        <v>2919843.6</v>
      </c>
      <c r="G14" s="1713">
        <v>3952163.8</v>
      </c>
      <c r="H14" s="1713">
        <v>6890047.7</v>
      </c>
      <c r="I14" s="1713">
        <v>7379203.800000001</v>
      </c>
      <c r="J14" s="1713">
        <v>6609717.4</v>
      </c>
      <c r="K14" s="1713">
        <v>7584304.4</v>
      </c>
      <c r="L14" s="1719">
        <v>9126912.4</v>
      </c>
      <c r="M14" s="1719">
        <v>9286056.100000001</v>
      </c>
    </row>
    <row r="15" spans="1:13" s="1620" customFormat="1" ht="19.5" customHeight="1">
      <c r="A15" s="1705" t="s">
        <v>1366</v>
      </c>
      <c r="B15" s="1706" t="s">
        <v>341</v>
      </c>
      <c r="C15" s="1713">
        <v>129510</v>
      </c>
      <c r="D15" s="1713"/>
      <c r="E15" s="1713">
        <v>149395.3</v>
      </c>
      <c r="F15" s="1713">
        <v>202858.3</v>
      </c>
      <c r="G15" s="1713">
        <v>199586.6</v>
      </c>
      <c r="H15" s="1713">
        <v>362540.4</v>
      </c>
      <c r="I15" s="1713">
        <v>381733.1</v>
      </c>
      <c r="J15" s="1713">
        <v>192347.6</v>
      </c>
      <c r="K15" s="1713">
        <v>396553.69999999995</v>
      </c>
      <c r="L15" s="1719">
        <v>392772</v>
      </c>
      <c r="M15" s="1719">
        <v>481687.9</v>
      </c>
    </row>
    <row r="16" spans="1:13" s="1620" customFormat="1" ht="19.5" customHeight="1">
      <c r="A16" s="1705" t="s">
        <v>1440</v>
      </c>
      <c r="B16" s="1706" t="s">
        <v>341</v>
      </c>
      <c r="C16" s="1713">
        <v>3031986</v>
      </c>
      <c r="D16" s="1713"/>
      <c r="E16" s="1713">
        <v>2208106.1</v>
      </c>
      <c r="F16" s="1713">
        <v>2597127</v>
      </c>
      <c r="G16" s="1713">
        <v>3495845.2</v>
      </c>
      <c r="H16" s="1713">
        <v>5454902.7</v>
      </c>
      <c r="I16" s="1713">
        <v>5442867.7</v>
      </c>
      <c r="J16" s="1713">
        <v>4475478.3</v>
      </c>
      <c r="K16" s="1713">
        <v>4883759.7</v>
      </c>
      <c r="L16" s="1719">
        <v>6313484.1</v>
      </c>
      <c r="M16" s="1719">
        <v>6204865.4</v>
      </c>
    </row>
    <row r="17" spans="1:13" s="1620" customFormat="1" ht="19.5" customHeight="1">
      <c r="A17" s="1705" t="s">
        <v>1441</v>
      </c>
      <c r="B17" s="1706" t="s">
        <v>341</v>
      </c>
      <c r="C17" s="1713">
        <v>172910</v>
      </c>
      <c r="D17" s="1713"/>
      <c r="E17" s="1713">
        <v>107532.2</v>
      </c>
      <c r="F17" s="1713">
        <v>126111</v>
      </c>
      <c r="G17" s="1713">
        <v>164059.3</v>
      </c>
      <c r="H17" s="1713">
        <v>220696.1</v>
      </c>
      <c r="I17" s="1713">
        <v>247836.7</v>
      </c>
      <c r="J17" s="1713">
        <v>278127.9</v>
      </c>
      <c r="K17" s="1713">
        <v>214325.6</v>
      </c>
      <c r="L17" s="1719">
        <v>261506.2</v>
      </c>
      <c r="M17" s="1719">
        <v>239426.1</v>
      </c>
    </row>
    <row r="18" spans="1:13" s="1620" customFormat="1" ht="19.5" customHeight="1">
      <c r="A18" s="1705" t="s">
        <v>1442</v>
      </c>
      <c r="B18" s="1706" t="s">
        <v>339</v>
      </c>
      <c r="C18" s="1713"/>
      <c r="D18" s="1713"/>
      <c r="E18" s="1713"/>
      <c r="F18" s="1713"/>
      <c r="G18" s="1714"/>
      <c r="H18" s="1713"/>
      <c r="I18" s="1713"/>
      <c r="J18" s="1713"/>
      <c r="K18" s="1713">
        <v>39291</v>
      </c>
      <c r="L18" s="1719">
        <v>38392</v>
      </c>
      <c r="M18" s="1719"/>
    </row>
    <row r="19" spans="1:13" s="1620" customFormat="1" ht="19.5" customHeight="1">
      <c r="A19" s="1705" t="s">
        <v>1443</v>
      </c>
      <c r="B19" s="1706" t="s">
        <v>341</v>
      </c>
      <c r="C19" s="1713"/>
      <c r="D19" s="1713"/>
      <c r="E19" s="1713"/>
      <c r="F19" s="1714"/>
      <c r="G19" s="1714"/>
      <c r="H19" s="1713"/>
      <c r="I19" s="1713"/>
      <c r="J19" s="1713"/>
      <c r="K19" s="1713">
        <v>75947.4</v>
      </c>
      <c r="L19" s="1719">
        <v>98071.7</v>
      </c>
      <c r="M19" s="1719"/>
    </row>
    <row r="20" spans="1:13" s="1620" customFormat="1" ht="19.5" customHeight="1">
      <c r="A20" s="1709" t="s">
        <v>1444</v>
      </c>
      <c r="B20" s="1710" t="s">
        <v>341</v>
      </c>
      <c r="C20" s="1715"/>
      <c r="D20" s="1715"/>
      <c r="E20" s="1715"/>
      <c r="F20" s="1716"/>
      <c r="G20" s="1716"/>
      <c r="H20" s="1715"/>
      <c r="I20" s="1715"/>
      <c r="J20" s="1715"/>
      <c r="K20" s="1715">
        <v>27043.7</v>
      </c>
      <c r="L20" s="1720">
        <v>22473.8</v>
      </c>
      <c r="M20" s="1720"/>
    </row>
  </sheetData>
  <sheetProtection/>
  <mergeCells count="1">
    <mergeCell ref="A1:L1"/>
  </mergeCells>
  <printOptions/>
  <pageMargins left="0.75" right="0.75" top="1" bottom="1" header="0.5" footer="0.5"/>
  <pageSetup horizontalDpi="600" verticalDpi="600" orientation="portrait" paperSize="9"/>
</worksheet>
</file>

<file path=xl/worksheets/sheet61.xml><?xml version="1.0" encoding="utf-8"?>
<worksheet xmlns="http://schemas.openxmlformats.org/spreadsheetml/2006/main" xmlns:r="http://schemas.openxmlformats.org/officeDocument/2006/relationships">
  <sheetPr>
    <tabColor theme="9" tint="0.6000000238418579"/>
  </sheetPr>
  <dimension ref="A1:I15"/>
  <sheetViews>
    <sheetView workbookViewId="0" topLeftCell="A1">
      <selection activeCell="N10" sqref="N10"/>
    </sheetView>
  </sheetViews>
  <sheetFormatPr defaultColWidth="8.00390625" defaultRowHeight="14.25"/>
  <cols>
    <col min="1" max="1" width="31.625" style="1620" customWidth="1"/>
    <col min="2" max="2" width="8.50390625" style="1620" customWidth="1"/>
    <col min="3" max="8" width="9.125" style="1620" customWidth="1"/>
    <col min="9" max="9" width="8.00390625" style="1621" customWidth="1"/>
    <col min="10" max="16384" width="8.00390625" style="1620" customWidth="1"/>
  </cols>
  <sheetData>
    <row r="1" spans="1:9" s="1620" customFormat="1" ht="58.5" customHeight="1">
      <c r="A1" s="1622" t="s">
        <v>146</v>
      </c>
      <c r="B1" s="1622"/>
      <c r="C1" s="1622"/>
      <c r="D1" s="1622"/>
      <c r="E1" s="1622"/>
      <c r="F1" s="1622"/>
      <c r="G1" s="1622"/>
      <c r="H1" s="1622"/>
      <c r="I1" s="1621"/>
    </row>
    <row r="2" spans="1:9" s="1620" customFormat="1" ht="15.75" customHeight="1">
      <c r="A2" s="1623" t="s">
        <v>579</v>
      </c>
      <c r="B2" s="1624" t="s">
        <v>280</v>
      </c>
      <c r="C2" s="1625" t="s">
        <v>1445</v>
      </c>
      <c r="D2" s="1626"/>
      <c r="E2" s="1627"/>
      <c r="F2" s="1628"/>
      <c r="G2" s="1628"/>
      <c r="H2" s="1629"/>
      <c r="I2" s="1621"/>
    </row>
    <row r="3" spans="1:9" s="1620" customFormat="1" ht="15.75" customHeight="1">
      <c r="A3" s="1630"/>
      <c r="B3" s="1631"/>
      <c r="C3" s="1632"/>
      <c r="D3" s="1632"/>
      <c r="E3" s="1632" t="s">
        <v>1446</v>
      </c>
      <c r="F3" s="1632"/>
      <c r="G3" s="1632" t="s">
        <v>1447</v>
      </c>
      <c r="H3" s="1633"/>
      <c r="I3" s="1621"/>
    </row>
    <row r="4" spans="1:9" s="1620" customFormat="1" ht="15.75" customHeight="1">
      <c r="A4" s="1630"/>
      <c r="B4" s="1631"/>
      <c r="C4" s="1634" t="s">
        <v>294</v>
      </c>
      <c r="D4" s="1634" t="s">
        <v>293</v>
      </c>
      <c r="E4" s="1634" t="s">
        <v>294</v>
      </c>
      <c r="F4" s="1634" t="s">
        <v>293</v>
      </c>
      <c r="G4" s="1634" t="s">
        <v>294</v>
      </c>
      <c r="H4" s="1635" t="s">
        <v>293</v>
      </c>
      <c r="I4" s="1621"/>
    </row>
    <row r="5" spans="1:9" s="1620" customFormat="1" ht="19.5" customHeight="1">
      <c r="A5" s="1705" t="s">
        <v>1430</v>
      </c>
      <c r="B5" s="1706" t="s">
        <v>400</v>
      </c>
      <c r="C5" s="1707">
        <v>207</v>
      </c>
      <c r="D5" s="1707">
        <v>205</v>
      </c>
      <c r="E5" s="1707">
        <v>157</v>
      </c>
      <c r="F5" s="1707">
        <v>164</v>
      </c>
      <c r="G5" s="1707">
        <v>50</v>
      </c>
      <c r="H5" s="1708">
        <v>41</v>
      </c>
      <c r="I5" s="1621"/>
    </row>
    <row r="6" spans="1:9" s="1620" customFormat="1" ht="19.5" customHeight="1">
      <c r="A6" s="1705" t="s">
        <v>1431</v>
      </c>
      <c r="B6" s="1706" t="s">
        <v>400</v>
      </c>
      <c r="C6" s="1707">
        <v>51</v>
      </c>
      <c r="D6" s="1707">
        <v>47</v>
      </c>
      <c r="E6" s="1707">
        <v>47</v>
      </c>
      <c r="F6" s="1707">
        <v>43</v>
      </c>
      <c r="G6" s="1707">
        <v>4</v>
      </c>
      <c r="H6" s="1708">
        <v>4</v>
      </c>
      <c r="I6" s="1621"/>
    </row>
    <row r="7" spans="1:9" s="1620" customFormat="1" ht="19.5" customHeight="1">
      <c r="A7" s="1705" t="s">
        <v>1432</v>
      </c>
      <c r="B7" s="1706" t="s">
        <v>400</v>
      </c>
      <c r="C7" s="1707">
        <v>15</v>
      </c>
      <c r="D7" s="1707">
        <v>14</v>
      </c>
      <c r="E7" s="1707">
        <v>15</v>
      </c>
      <c r="F7" s="1707">
        <v>14</v>
      </c>
      <c r="G7" s="1707"/>
      <c r="H7" s="1708"/>
      <c r="I7" s="1621"/>
    </row>
    <row r="8" spans="1:9" s="1620" customFormat="1" ht="19.5" customHeight="1">
      <c r="A8" s="1705" t="s">
        <v>1435</v>
      </c>
      <c r="B8" s="1706" t="s">
        <v>400</v>
      </c>
      <c r="C8" s="1707">
        <v>39</v>
      </c>
      <c r="D8" s="1707">
        <v>29</v>
      </c>
      <c r="E8" s="1707">
        <v>35</v>
      </c>
      <c r="F8" s="1707">
        <v>27</v>
      </c>
      <c r="G8" s="1707">
        <v>4</v>
      </c>
      <c r="H8" s="1708">
        <v>2</v>
      </c>
      <c r="I8" s="1621"/>
    </row>
    <row r="9" spans="1:9" s="1620" customFormat="1" ht="19.5" customHeight="1">
      <c r="A9" s="1705" t="s">
        <v>1436</v>
      </c>
      <c r="B9" s="1706" t="s">
        <v>339</v>
      </c>
      <c r="C9" s="1707">
        <v>53500</v>
      </c>
      <c r="D9" s="1707">
        <v>52099</v>
      </c>
      <c r="E9" s="1707">
        <v>34694</v>
      </c>
      <c r="F9" s="1707">
        <v>38455</v>
      </c>
      <c r="G9" s="1707">
        <v>18806</v>
      </c>
      <c r="H9" s="1708">
        <v>13644</v>
      </c>
      <c r="I9" s="1621"/>
    </row>
    <row r="10" spans="1:9" s="1620" customFormat="1" ht="19.5" customHeight="1">
      <c r="A10" s="1705" t="s">
        <v>1437</v>
      </c>
      <c r="B10" s="1706" t="s">
        <v>339</v>
      </c>
      <c r="C10" s="1707">
        <v>52615</v>
      </c>
      <c r="D10" s="1707">
        <v>51945</v>
      </c>
      <c r="E10" s="1707">
        <v>35845</v>
      </c>
      <c r="F10" s="1707">
        <v>38058</v>
      </c>
      <c r="G10" s="1707">
        <v>16770</v>
      </c>
      <c r="H10" s="1708">
        <v>13887</v>
      </c>
      <c r="I10" s="1621"/>
    </row>
    <row r="11" spans="1:9" s="1620" customFormat="1" ht="19.5" customHeight="1">
      <c r="A11" s="1705" t="s">
        <v>1384</v>
      </c>
      <c r="B11" s="1706" t="s">
        <v>341</v>
      </c>
      <c r="C11" s="1707">
        <v>10568045.8</v>
      </c>
      <c r="D11" s="1707">
        <v>9853669.2</v>
      </c>
      <c r="E11" s="1707">
        <v>6471746.8</v>
      </c>
      <c r="F11" s="1707">
        <v>6145931.9</v>
      </c>
      <c r="G11" s="1707">
        <v>4096299</v>
      </c>
      <c r="H11" s="1708">
        <v>3707737.3</v>
      </c>
      <c r="I11" s="1621"/>
    </row>
    <row r="12" spans="1:9" s="1620" customFormat="1" ht="19.5" customHeight="1">
      <c r="A12" s="1705" t="s">
        <v>1439</v>
      </c>
      <c r="B12" s="1706" t="s">
        <v>341</v>
      </c>
      <c r="C12" s="1707">
        <v>9286056.100000001</v>
      </c>
      <c r="D12" s="1707">
        <v>9126912.4</v>
      </c>
      <c r="E12" s="1707">
        <v>7143265.4</v>
      </c>
      <c r="F12" s="1707">
        <v>7142808.6</v>
      </c>
      <c r="G12" s="1707">
        <v>2142790.7</v>
      </c>
      <c r="H12" s="1708">
        <v>1984103.8</v>
      </c>
      <c r="I12" s="1621"/>
    </row>
    <row r="13" spans="1:9" s="1620" customFormat="1" ht="19.5" customHeight="1">
      <c r="A13" s="1705" t="s">
        <v>1366</v>
      </c>
      <c r="B13" s="1706" t="s">
        <v>341</v>
      </c>
      <c r="C13" s="1707">
        <v>481687.9</v>
      </c>
      <c r="D13" s="1707">
        <v>392772</v>
      </c>
      <c r="E13" s="1707">
        <v>337757.9</v>
      </c>
      <c r="F13" s="1707">
        <v>297241.1</v>
      </c>
      <c r="G13" s="1707">
        <v>143930</v>
      </c>
      <c r="H13" s="1708">
        <v>95530.9</v>
      </c>
      <c r="I13" s="1621"/>
    </row>
    <row r="14" spans="1:9" s="1620" customFormat="1" ht="19.5" customHeight="1">
      <c r="A14" s="1705" t="s">
        <v>1440</v>
      </c>
      <c r="B14" s="1706" t="s">
        <v>341</v>
      </c>
      <c r="C14" s="1707">
        <v>6204865.4</v>
      </c>
      <c r="D14" s="1707">
        <v>6313484.1</v>
      </c>
      <c r="E14" s="1707">
        <v>6204865.4</v>
      </c>
      <c r="F14" s="1707">
        <v>6313484.1</v>
      </c>
      <c r="G14" s="1707"/>
      <c r="H14" s="1708"/>
      <c r="I14" s="1621"/>
    </row>
    <row r="15" spans="1:9" s="1620" customFormat="1" ht="19.5" customHeight="1">
      <c r="A15" s="1709" t="s">
        <v>1441</v>
      </c>
      <c r="B15" s="1710" t="s">
        <v>341</v>
      </c>
      <c r="C15" s="1711">
        <v>239426.1</v>
      </c>
      <c r="D15" s="1711">
        <v>261506.2</v>
      </c>
      <c r="E15" s="1711">
        <v>239426.1</v>
      </c>
      <c r="F15" s="1711">
        <v>261506.2</v>
      </c>
      <c r="G15" s="1711"/>
      <c r="H15" s="1712"/>
      <c r="I15" s="1621"/>
    </row>
  </sheetData>
  <sheetProtection/>
  <mergeCells count="7">
    <mergeCell ref="A1:H1"/>
    <mergeCell ref="E2:H2"/>
    <mergeCell ref="E3:F3"/>
    <mergeCell ref="G3:H3"/>
    <mergeCell ref="A2:A4"/>
    <mergeCell ref="B2:B4"/>
    <mergeCell ref="C2:D3"/>
  </mergeCells>
  <printOptions/>
  <pageMargins left="0.75" right="0.75" top="1" bottom="1" header="0.5" footer="0.5"/>
  <pageSetup horizontalDpi="600" verticalDpi="600" orientation="portrait" paperSize="9"/>
</worksheet>
</file>

<file path=xl/worksheets/sheet62.xml><?xml version="1.0" encoding="utf-8"?>
<worksheet xmlns="http://schemas.openxmlformats.org/spreadsheetml/2006/main" xmlns:r="http://schemas.openxmlformats.org/officeDocument/2006/relationships">
  <sheetPr>
    <tabColor theme="9" tint="0.6000000238418579"/>
  </sheetPr>
  <dimension ref="A1:M14"/>
  <sheetViews>
    <sheetView workbookViewId="0" topLeftCell="A1">
      <selection activeCell="Q12" sqref="Q12"/>
    </sheetView>
  </sheetViews>
  <sheetFormatPr defaultColWidth="8.00390625" defaultRowHeight="14.25"/>
  <cols>
    <col min="1" max="1" width="25.375" style="1620" customWidth="1"/>
    <col min="2" max="2" width="9.00390625" style="1620" customWidth="1"/>
    <col min="3" max="12" width="8.625" style="1620" customWidth="1"/>
    <col min="13" max="16384" width="8.00390625" style="1620" customWidth="1"/>
  </cols>
  <sheetData>
    <row r="1" spans="1:13" s="1620" customFormat="1" ht="67.5" customHeight="1">
      <c r="A1" s="1622" t="s">
        <v>147</v>
      </c>
      <c r="B1" s="1622"/>
      <c r="C1" s="1622"/>
      <c r="D1" s="1622"/>
      <c r="E1" s="1622"/>
      <c r="F1" s="1622"/>
      <c r="G1" s="1622"/>
      <c r="H1" s="1622"/>
      <c r="I1" s="1622"/>
      <c r="J1" s="1622"/>
      <c r="K1" s="1622"/>
      <c r="L1" s="1622"/>
      <c r="M1" s="1622"/>
    </row>
    <row r="2" spans="1:13" s="1620" customFormat="1" ht="21" customHeight="1">
      <c r="A2" s="1623" t="s">
        <v>579</v>
      </c>
      <c r="B2" s="1624" t="s">
        <v>280</v>
      </c>
      <c r="C2" s="1625" t="s">
        <v>284</v>
      </c>
      <c r="D2" s="1625" t="s">
        <v>285</v>
      </c>
      <c r="E2" s="1625" t="s">
        <v>286</v>
      </c>
      <c r="F2" s="1625" t="s">
        <v>287</v>
      </c>
      <c r="G2" s="1625" t="s">
        <v>288</v>
      </c>
      <c r="H2" s="1625" t="s">
        <v>289</v>
      </c>
      <c r="I2" s="1625" t="s">
        <v>290</v>
      </c>
      <c r="J2" s="1625" t="s">
        <v>291</v>
      </c>
      <c r="K2" s="1625" t="s">
        <v>292</v>
      </c>
      <c r="L2" s="1626" t="s">
        <v>293</v>
      </c>
      <c r="M2" s="1626" t="s">
        <v>294</v>
      </c>
    </row>
    <row r="3" spans="1:13" s="1620" customFormat="1" ht="21" customHeight="1">
      <c r="A3" s="1687" t="s">
        <v>1448</v>
      </c>
      <c r="B3" s="1688" t="s">
        <v>339</v>
      </c>
      <c r="C3" s="1662">
        <v>641</v>
      </c>
      <c r="D3" s="1662">
        <v>849</v>
      </c>
      <c r="E3" s="1662">
        <v>1041</v>
      </c>
      <c r="F3" s="1662">
        <v>1036</v>
      </c>
      <c r="G3" s="1662">
        <v>1533</v>
      </c>
      <c r="H3" s="1662">
        <v>1799</v>
      </c>
      <c r="I3" s="1662">
        <v>2164</v>
      </c>
      <c r="J3" s="1662">
        <v>1963</v>
      </c>
      <c r="K3" s="1662">
        <v>2517</v>
      </c>
      <c r="L3" s="1703">
        <v>2100</v>
      </c>
      <c r="M3" s="1703">
        <v>2422</v>
      </c>
    </row>
    <row r="4" spans="1:13" s="1620" customFormat="1" ht="21" customHeight="1">
      <c r="A4" s="1687" t="s">
        <v>1449</v>
      </c>
      <c r="B4" s="1688" t="s">
        <v>339</v>
      </c>
      <c r="C4" s="1662"/>
      <c r="D4" s="1662"/>
      <c r="E4" s="1662">
        <v>931</v>
      </c>
      <c r="F4" s="1662">
        <v>889</v>
      </c>
      <c r="G4" s="1662">
        <v>1373</v>
      </c>
      <c r="H4" s="1662">
        <v>1474</v>
      </c>
      <c r="I4" s="1662">
        <v>1776</v>
      </c>
      <c r="J4" s="1662">
        <v>1680</v>
      </c>
      <c r="K4" s="1662">
        <v>2393</v>
      </c>
      <c r="L4" s="1703">
        <v>2000</v>
      </c>
      <c r="M4" s="1703">
        <v>2100</v>
      </c>
    </row>
    <row r="5" spans="1:13" s="1620" customFormat="1" ht="21" customHeight="1">
      <c r="A5" s="1687" t="s">
        <v>1450</v>
      </c>
      <c r="B5" s="1688" t="s">
        <v>339</v>
      </c>
      <c r="C5" s="1662"/>
      <c r="D5" s="1662"/>
      <c r="E5" s="1662">
        <v>110</v>
      </c>
      <c r="F5" s="1662">
        <v>147</v>
      </c>
      <c r="G5" s="1662">
        <v>160</v>
      </c>
      <c r="H5" s="1662">
        <v>325</v>
      </c>
      <c r="I5" s="1662">
        <v>388</v>
      </c>
      <c r="J5" s="1662">
        <v>283</v>
      </c>
      <c r="K5" s="1662">
        <v>124</v>
      </c>
      <c r="L5" s="1703">
        <v>100</v>
      </c>
      <c r="M5" s="1703">
        <v>322</v>
      </c>
    </row>
    <row r="6" spans="1:13" s="1620" customFormat="1" ht="21" customHeight="1">
      <c r="A6" s="1687" t="s">
        <v>1451</v>
      </c>
      <c r="B6" s="1688" t="s">
        <v>339</v>
      </c>
      <c r="C6" s="1662"/>
      <c r="D6" s="1662">
        <v>199</v>
      </c>
      <c r="E6" s="1662">
        <v>252</v>
      </c>
      <c r="F6" s="1662">
        <v>312</v>
      </c>
      <c r="G6" s="1662">
        <v>454</v>
      </c>
      <c r="H6" s="1662">
        <v>453</v>
      </c>
      <c r="I6" s="1662">
        <v>625</v>
      </c>
      <c r="J6" s="1662">
        <v>666</v>
      </c>
      <c r="K6" s="1662">
        <v>790</v>
      </c>
      <c r="L6" s="1703">
        <v>651</v>
      </c>
      <c r="M6" s="1703">
        <v>672</v>
      </c>
    </row>
    <row r="7" spans="1:13" s="1620" customFormat="1" ht="21" customHeight="1">
      <c r="A7" s="1687" t="s">
        <v>1452</v>
      </c>
      <c r="B7" s="1688" t="s">
        <v>339</v>
      </c>
      <c r="C7" s="1662"/>
      <c r="D7" s="1662">
        <v>175</v>
      </c>
      <c r="E7" s="1662">
        <v>179</v>
      </c>
      <c r="F7" s="1662">
        <v>254</v>
      </c>
      <c r="G7" s="1662">
        <v>368</v>
      </c>
      <c r="H7" s="1662">
        <v>466</v>
      </c>
      <c r="I7" s="1662">
        <v>477</v>
      </c>
      <c r="J7" s="1662">
        <v>714</v>
      </c>
      <c r="K7" s="1662">
        <v>957</v>
      </c>
      <c r="L7" s="1703">
        <v>793</v>
      </c>
      <c r="M7" s="1703">
        <v>870</v>
      </c>
    </row>
    <row r="8" spans="1:13" s="1620" customFormat="1" ht="21" customHeight="1">
      <c r="A8" s="1687" t="s">
        <v>1453</v>
      </c>
      <c r="B8" s="1688" t="s">
        <v>339</v>
      </c>
      <c r="C8" s="1662"/>
      <c r="D8" s="1662">
        <v>552</v>
      </c>
      <c r="E8" s="1662">
        <v>763</v>
      </c>
      <c r="F8" s="1662">
        <v>868</v>
      </c>
      <c r="G8" s="1662">
        <v>1326</v>
      </c>
      <c r="H8" s="1662">
        <v>1590</v>
      </c>
      <c r="I8" s="1662">
        <v>1848</v>
      </c>
      <c r="J8" s="1662">
        <v>1510</v>
      </c>
      <c r="K8" s="1662">
        <v>1995</v>
      </c>
      <c r="L8" s="1703">
        <v>1777</v>
      </c>
      <c r="M8" s="1703">
        <v>2006</v>
      </c>
    </row>
    <row r="9" spans="1:13" s="1620" customFormat="1" ht="21" customHeight="1">
      <c r="A9" s="1687" t="s">
        <v>1454</v>
      </c>
      <c r="B9" s="1688" t="s">
        <v>339</v>
      </c>
      <c r="C9" s="1662"/>
      <c r="D9" s="1662">
        <v>297</v>
      </c>
      <c r="E9" s="1662">
        <v>278</v>
      </c>
      <c r="F9" s="1662">
        <v>168</v>
      </c>
      <c r="G9" s="1662">
        <v>207</v>
      </c>
      <c r="H9" s="1662">
        <v>209</v>
      </c>
      <c r="I9" s="1662">
        <v>316</v>
      </c>
      <c r="J9" s="1662">
        <v>453</v>
      </c>
      <c r="K9" s="1662">
        <v>522</v>
      </c>
      <c r="L9" s="1703">
        <v>323</v>
      </c>
      <c r="M9" s="1703">
        <v>416</v>
      </c>
    </row>
    <row r="10" spans="1:13" s="1620" customFormat="1" ht="21" customHeight="1">
      <c r="A10" s="1687" t="s">
        <v>1455</v>
      </c>
      <c r="B10" s="1688" t="s">
        <v>1456</v>
      </c>
      <c r="C10" s="1662">
        <v>473</v>
      </c>
      <c r="D10" s="1662">
        <v>685</v>
      </c>
      <c r="E10" s="1662">
        <v>802.707</v>
      </c>
      <c r="F10" s="1662">
        <v>742.624</v>
      </c>
      <c r="G10" s="1662">
        <v>983.9</v>
      </c>
      <c r="H10" s="1662">
        <v>1326.1999999999998</v>
      </c>
      <c r="I10" s="1662">
        <v>1360.9</v>
      </c>
      <c r="J10" s="1662">
        <v>1425</v>
      </c>
      <c r="K10" s="1662">
        <v>1891</v>
      </c>
      <c r="L10" s="1703">
        <v>1651</v>
      </c>
      <c r="M10" s="1703">
        <v>1783</v>
      </c>
    </row>
    <row r="11" spans="1:13" s="1620" customFormat="1" ht="21" customHeight="1">
      <c r="A11" s="1687" t="s">
        <v>1452</v>
      </c>
      <c r="B11" s="1688" t="s">
        <v>1456</v>
      </c>
      <c r="C11" s="1662"/>
      <c r="D11" s="1662">
        <v>136</v>
      </c>
      <c r="E11" s="1662"/>
      <c r="F11" s="1662">
        <v>176.663</v>
      </c>
      <c r="G11" s="1662">
        <v>246.5</v>
      </c>
      <c r="H11" s="1662">
        <v>376.4</v>
      </c>
      <c r="I11" s="1662">
        <v>320</v>
      </c>
      <c r="J11" s="1662">
        <v>534</v>
      </c>
      <c r="K11" s="1662">
        <v>747</v>
      </c>
      <c r="L11" s="1703">
        <v>619</v>
      </c>
      <c r="M11" s="1703">
        <v>643</v>
      </c>
    </row>
    <row r="12" spans="1:13" s="1620" customFormat="1" ht="21" customHeight="1">
      <c r="A12" s="1687" t="s">
        <v>1457</v>
      </c>
      <c r="B12" s="1688" t="s">
        <v>1456</v>
      </c>
      <c r="C12" s="1662"/>
      <c r="D12" s="1662"/>
      <c r="E12" s="1662"/>
      <c r="F12" s="1662"/>
      <c r="G12" s="1662"/>
      <c r="H12" s="1662"/>
      <c r="I12" s="1662"/>
      <c r="J12" s="1662"/>
      <c r="K12" s="1662"/>
      <c r="L12" s="1703"/>
      <c r="M12" s="1703">
        <v>1</v>
      </c>
    </row>
    <row r="13" spans="1:13" s="1620" customFormat="1" ht="21" customHeight="1">
      <c r="A13" s="1687" t="s">
        <v>1458</v>
      </c>
      <c r="B13" s="1688" t="s">
        <v>1456</v>
      </c>
      <c r="C13" s="1662"/>
      <c r="D13" s="1662">
        <v>3</v>
      </c>
      <c r="E13" s="1662">
        <v>1.8</v>
      </c>
      <c r="F13" s="1662">
        <v>33.2</v>
      </c>
      <c r="G13" s="1662" t="s">
        <v>731</v>
      </c>
      <c r="H13" s="1662">
        <v>2.2</v>
      </c>
      <c r="I13" s="1662"/>
      <c r="J13" s="1662">
        <v>5</v>
      </c>
      <c r="K13" s="1662">
        <v>138</v>
      </c>
      <c r="L13" s="1703">
        <v>158</v>
      </c>
      <c r="M13" s="1703">
        <v>152</v>
      </c>
    </row>
    <row r="14" spans="1:13" s="1620" customFormat="1" ht="21" customHeight="1">
      <c r="A14" s="1689" t="s">
        <v>1459</v>
      </c>
      <c r="B14" s="1690" t="s">
        <v>1456</v>
      </c>
      <c r="C14" s="1704">
        <v>473</v>
      </c>
      <c r="D14" s="1691">
        <v>682</v>
      </c>
      <c r="E14" s="1691">
        <v>800.907</v>
      </c>
      <c r="F14" s="1691">
        <v>709.424</v>
      </c>
      <c r="G14" s="1691">
        <v>983.9</v>
      </c>
      <c r="H14" s="1691">
        <v>1324</v>
      </c>
      <c r="I14" s="1691">
        <v>1360.9</v>
      </c>
      <c r="J14" s="1691">
        <v>1419</v>
      </c>
      <c r="K14" s="1691">
        <v>1753</v>
      </c>
      <c r="L14" s="1693">
        <v>1494</v>
      </c>
      <c r="M14" s="1693">
        <v>1630</v>
      </c>
    </row>
  </sheetData>
  <sheetProtection/>
  <mergeCells count="1">
    <mergeCell ref="A1:M1"/>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sheetPr>
    <tabColor theme="9" tint="0.6000000238418579"/>
  </sheetPr>
  <dimension ref="A1:I16"/>
  <sheetViews>
    <sheetView workbookViewId="0" topLeftCell="A1">
      <pane xSplit="1" ySplit="1" topLeftCell="B2" activePane="bottomRight" state="frozen"/>
      <selection pane="bottomRight" activeCell="L10" sqref="L10"/>
    </sheetView>
  </sheetViews>
  <sheetFormatPr defaultColWidth="8.00390625" defaultRowHeight="14.25"/>
  <cols>
    <col min="1" max="1" width="25.375" style="1620" customWidth="1"/>
    <col min="2" max="2" width="9.00390625" style="1620" customWidth="1"/>
    <col min="3" max="8" width="11.75390625" style="1620" customWidth="1"/>
    <col min="9" max="9" width="8.00390625" style="1621" customWidth="1"/>
    <col min="10" max="16384" width="8.00390625" style="1620" customWidth="1"/>
  </cols>
  <sheetData>
    <row r="1" spans="1:9" s="1620" customFormat="1" ht="67.5" customHeight="1">
      <c r="A1" s="1622" t="s">
        <v>148</v>
      </c>
      <c r="B1" s="1622"/>
      <c r="C1" s="1622"/>
      <c r="D1" s="1622"/>
      <c r="E1" s="1622"/>
      <c r="F1" s="1622"/>
      <c r="G1" s="1622"/>
      <c r="H1" s="1622"/>
      <c r="I1" s="1621"/>
    </row>
    <row r="2" spans="1:9" s="1620" customFormat="1" ht="21" customHeight="1">
      <c r="A2" s="1623" t="s">
        <v>579</v>
      </c>
      <c r="B2" s="1624" t="s">
        <v>280</v>
      </c>
      <c r="C2" s="1625" t="s">
        <v>1445</v>
      </c>
      <c r="D2" s="1626"/>
      <c r="E2" s="1627"/>
      <c r="F2" s="1628"/>
      <c r="G2" s="1628"/>
      <c r="H2" s="1629"/>
      <c r="I2" s="1621"/>
    </row>
    <row r="3" spans="1:9" s="1620" customFormat="1" ht="21" customHeight="1">
      <c r="A3" s="1630"/>
      <c r="B3" s="1631"/>
      <c r="C3" s="1632"/>
      <c r="D3" s="1632"/>
      <c r="E3" s="1632" t="s">
        <v>1446</v>
      </c>
      <c r="F3" s="1632"/>
      <c r="G3" s="1632" t="s">
        <v>1447</v>
      </c>
      <c r="H3" s="1633"/>
      <c r="I3" s="1621"/>
    </row>
    <row r="4" spans="1:9" s="1620" customFormat="1" ht="21" customHeight="1">
      <c r="A4" s="1630"/>
      <c r="B4" s="1631"/>
      <c r="C4" s="1634" t="s">
        <v>294</v>
      </c>
      <c r="D4" s="1634" t="s">
        <v>293</v>
      </c>
      <c r="E4" s="1634" t="s">
        <v>294</v>
      </c>
      <c r="F4" s="1634" t="s">
        <v>293</v>
      </c>
      <c r="G4" s="1634" t="s">
        <v>294</v>
      </c>
      <c r="H4" s="1635" t="s">
        <v>293</v>
      </c>
      <c r="I4" s="1621"/>
    </row>
    <row r="5" spans="1:9" s="1620" customFormat="1" ht="21" customHeight="1">
      <c r="A5" s="1687" t="s">
        <v>1448</v>
      </c>
      <c r="B5" s="1688" t="s">
        <v>339</v>
      </c>
      <c r="C5" s="1698">
        <v>2422</v>
      </c>
      <c r="D5" s="1698">
        <v>2100</v>
      </c>
      <c r="E5" s="1644">
        <v>1907</v>
      </c>
      <c r="F5" s="1644">
        <v>1622</v>
      </c>
      <c r="G5" s="1645">
        <v>515</v>
      </c>
      <c r="H5" s="1646">
        <v>478</v>
      </c>
      <c r="I5" s="1621"/>
    </row>
    <row r="6" spans="1:9" s="1620" customFormat="1" ht="21" customHeight="1">
      <c r="A6" s="1687" t="s">
        <v>1460</v>
      </c>
      <c r="B6" s="1688" t="s">
        <v>339</v>
      </c>
      <c r="C6" s="1698">
        <v>2100</v>
      </c>
      <c r="D6" s="1698">
        <v>2000</v>
      </c>
      <c r="E6" s="1644">
        <v>1605</v>
      </c>
      <c r="F6" s="1644">
        <v>1552</v>
      </c>
      <c r="G6" s="1645">
        <v>495</v>
      </c>
      <c r="H6" s="1646">
        <v>448</v>
      </c>
      <c r="I6" s="1621"/>
    </row>
    <row r="7" spans="1:9" s="1620" customFormat="1" ht="21" customHeight="1">
      <c r="A7" s="1687" t="s">
        <v>1450</v>
      </c>
      <c r="B7" s="1688" t="s">
        <v>339</v>
      </c>
      <c r="C7" s="1698">
        <v>322</v>
      </c>
      <c r="D7" s="1698">
        <v>100</v>
      </c>
      <c r="E7" s="1644">
        <v>302</v>
      </c>
      <c r="F7" s="1644">
        <v>70</v>
      </c>
      <c r="G7" s="1645">
        <v>20</v>
      </c>
      <c r="H7" s="1646">
        <v>30</v>
      </c>
      <c r="I7" s="1621"/>
    </row>
    <row r="8" spans="1:9" s="1620" customFormat="1" ht="21" customHeight="1">
      <c r="A8" s="1687" t="s">
        <v>1451</v>
      </c>
      <c r="B8" s="1688" t="s">
        <v>339</v>
      </c>
      <c r="C8" s="1698">
        <v>672</v>
      </c>
      <c r="D8" s="1698">
        <v>651</v>
      </c>
      <c r="E8" s="1644">
        <v>588</v>
      </c>
      <c r="F8" s="1644">
        <v>548</v>
      </c>
      <c r="G8" s="1645">
        <v>84</v>
      </c>
      <c r="H8" s="1646">
        <v>103</v>
      </c>
      <c r="I8" s="1621"/>
    </row>
    <row r="9" spans="1:9" s="1620" customFormat="1" ht="21" customHeight="1">
      <c r="A9" s="1687" t="s">
        <v>1452</v>
      </c>
      <c r="B9" s="1688" t="s">
        <v>339</v>
      </c>
      <c r="C9" s="1698">
        <v>870</v>
      </c>
      <c r="D9" s="1698">
        <v>793</v>
      </c>
      <c r="E9" s="1644">
        <v>615</v>
      </c>
      <c r="F9" s="1644">
        <v>576</v>
      </c>
      <c r="G9" s="1645">
        <v>255</v>
      </c>
      <c r="H9" s="1646">
        <v>217</v>
      </c>
      <c r="I9" s="1621"/>
    </row>
    <row r="10" spans="1:9" s="1620" customFormat="1" ht="21" customHeight="1">
      <c r="A10" s="1687" t="s">
        <v>1453</v>
      </c>
      <c r="B10" s="1688" t="s">
        <v>339</v>
      </c>
      <c r="C10" s="1698">
        <v>2006</v>
      </c>
      <c r="D10" s="1698">
        <v>1777</v>
      </c>
      <c r="E10" s="1644">
        <v>1593</v>
      </c>
      <c r="F10" s="1644">
        <v>1377</v>
      </c>
      <c r="G10" s="1645">
        <v>413</v>
      </c>
      <c r="H10" s="1646">
        <v>400</v>
      </c>
      <c r="I10" s="1621"/>
    </row>
    <row r="11" spans="1:9" s="1620" customFormat="1" ht="21" customHeight="1">
      <c r="A11" s="1687" t="s">
        <v>1454</v>
      </c>
      <c r="B11" s="1688" t="s">
        <v>339</v>
      </c>
      <c r="C11" s="1698">
        <v>416</v>
      </c>
      <c r="D11" s="1698">
        <v>323</v>
      </c>
      <c r="E11" s="1644">
        <v>314</v>
      </c>
      <c r="F11" s="1644">
        <v>245</v>
      </c>
      <c r="G11" s="1645">
        <v>102</v>
      </c>
      <c r="H11" s="1646">
        <v>78</v>
      </c>
      <c r="I11" s="1621"/>
    </row>
    <row r="12" spans="1:9" s="1620" customFormat="1" ht="21" customHeight="1">
      <c r="A12" s="1687" t="s">
        <v>1455</v>
      </c>
      <c r="B12" s="1688" t="s">
        <v>1456</v>
      </c>
      <c r="C12" s="1698">
        <v>1783</v>
      </c>
      <c r="D12" s="1698">
        <v>1651</v>
      </c>
      <c r="E12" s="1644">
        <v>1412</v>
      </c>
      <c r="F12" s="1644">
        <v>1248</v>
      </c>
      <c r="G12" s="1645">
        <v>371</v>
      </c>
      <c r="H12" s="1646">
        <v>403</v>
      </c>
      <c r="I12" s="1621"/>
    </row>
    <row r="13" spans="1:9" s="1620" customFormat="1" ht="21" customHeight="1">
      <c r="A13" s="1687" t="s">
        <v>1452</v>
      </c>
      <c r="B13" s="1688" t="s">
        <v>1456</v>
      </c>
      <c r="C13" s="1698">
        <v>643</v>
      </c>
      <c r="D13" s="1698">
        <v>619</v>
      </c>
      <c r="E13" s="1644">
        <v>471</v>
      </c>
      <c r="F13" s="1644">
        <v>441</v>
      </c>
      <c r="G13" s="1645">
        <v>172</v>
      </c>
      <c r="H13" s="1646">
        <v>178</v>
      </c>
      <c r="I13" s="1621"/>
    </row>
    <row r="14" spans="1:9" s="1620" customFormat="1" ht="21" customHeight="1">
      <c r="A14" s="1687" t="s">
        <v>1457</v>
      </c>
      <c r="B14" s="1688" t="s">
        <v>1456</v>
      </c>
      <c r="C14" s="1698">
        <v>1</v>
      </c>
      <c r="D14" s="1698"/>
      <c r="E14" s="1644">
        <v>1</v>
      </c>
      <c r="F14" s="1644"/>
      <c r="G14" s="1645"/>
      <c r="H14" s="1646"/>
      <c r="I14" s="1621"/>
    </row>
    <row r="15" spans="1:9" s="1620" customFormat="1" ht="21" customHeight="1">
      <c r="A15" s="1687" t="s">
        <v>1458</v>
      </c>
      <c r="B15" s="1688" t="s">
        <v>1456</v>
      </c>
      <c r="C15" s="1698">
        <v>152</v>
      </c>
      <c r="D15" s="1698">
        <v>158</v>
      </c>
      <c r="E15" s="1644">
        <v>1</v>
      </c>
      <c r="F15" s="1644">
        <v>3</v>
      </c>
      <c r="G15" s="1645">
        <v>151</v>
      </c>
      <c r="H15" s="1646">
        <v>155</v>
      </c>
      <c r="I15" s="1621"/>
    </row>
    <row r="16" spans="1:9" s="1620" customFormat="1" ht="21" customHeight="1">
      <c r="A16" s="1689" t="s">
        <v>1459</v>
      </c>
      <c r="B16" s="1690" t="s">
        <v>1456</v>
      </c>
      <c r="C16" s="1700">
        <v>1630</v>
      </c>
      <c r="D16" s="1700">
        <v>1494</v>
      </c>
      <c r="E16" s="1700">
        <v>1410</v>
      </c>
      <c r="F16" s="1700">
        <v>1246</v>
      </c>
      <c r="G16" s="1701">
        <v>220</v>
      </c>
      <c r="H16" s="1702">
        <v>248</v>
      </c>
      <c r="I16" s="1621"/>
    </row>
  </sheetData>
  <sheetProtection/>
  <mergeCells count="7">
    <mergeCell ref="A1:H1"/>
    <mergeCell ref="E2:H2"/>
    <mergeCell ref="E3:F3"/>
    <mergeCell ref="G3:H3"/>
    <mergeCell ref="A2:A4"/>
    <mergeCell ref="B2:B4"/>
    <mergeCell ref="C2:D3"/>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sheetPr>
    <tabColor theme="9" tint="0.6000000238418579"/>
  </sheetPr>
  <dimension ref="A1:M20"/>
  <sheetViews>
    <sheetView workbookViewId="0" topLeftCell="A1">
      <selection activeCell="P12" sqref="P12"/>
    </sheetView>
  </sheetViews>
  <sheetFormatPr defaultColWidth="8.00390625" defaultRowHeight="14.25"/>
  <cols>
    <col min="1" max="1" width="24.375" style="1620" customWidth="1"/>
    <col min="2" max="2" width="10.125" style="1620" customWidth="1"/>
    <col min="3" max="5" width="8.25390625" style="1620" customWidth="1"/>
    <col min="6" max="16384" width="8.00390625" style="1620" customWidth="1"/>
  </cols>
  <sheetData>
    <row r="1" spans="1:13" s="1620" customFormat="1" ht="58.5" customHeight="1">
      <c r="A1" s="1622" t="s">
        <v>149</v>
      </c>
      <c r="B1" s="1622"/>
      <c r="C1" s="1622"/>
      <c r="D1" s="1622"/>
      <c r="E1" s="1622"/>
      <c r="F1" s="1622"/>
      <c r="G1" s="1622"/>
      <c r="H1" s="1622"/>
      <c r="I1" s="1622"/>
      <c r="J1" s="1622"/>
      <c r="K1" s="1622"/>
      <c r="L1" s="1622"/>
      <c r="M1" s="1622"/>
    </row>
    <row r="2" spans="1:13" s="1620" customFormat="1" ht="18" customHeight="1">
      <c r="A2" s="1623" t="s">
        <v>579</v>
      </c>
      <c r="B2" s="1624" t="s">
        <v>280</v>
      </c>
      <c r="C2" s="1625" t="s">
        <v>284</v>
      </c>
      <c r="D2" s="1625" t="s">
        <v>285</v>
      </c>
      <c r="E2" s="1625" t="s">
        <v>286</v>
      </c>
      <c r="F2" s="1625" t="s">
        <v>287</v>
      </c>
      <c r="G2" s="1625" t="s">
        <v>288</v>
      </c>
      <c r="H2" s="1625" t="s">
        <v>289</v>
      </c>
      <c r="I2" s="1625" t="s">
        <v>290</v>
      </c>
      <c r="J2" s="1625" t="s">
        <v>291</v>
      </c>
      <c r="K2" s="1625" t="s">
        <v>292</v>
      </c>
      <c r="L2" s="1626" t="s">
        <v>293</v>
      </c>
      <c r="M2" s="1626" t="s">
        <v>294</v>
      </c>
    </row>
    <row r="3" spans="1:13" s="1620" customFormat="1" ht="19.5" customHeight="1">
      <c r="A3" s="1642" t="s">
        <v>1461</v>
      </c>
      <c r="B3" s="1697" t="s">
        <v>341</v>
      </c>
      <c r="C3" s="1662">
        <v>8343</v>
      </c>
      <c r="D3" s="1662">
        <v>16298</v>
      </c>
      <c r="E3" s="1662">
        <v>20172.3</v>
      </c>
      <c r="F3" s="1662">
        <v>30796.3</v>
      </c>
      <c r="G3" s="1662">
        <v>52558.3</v>
      </c>
      <c r="H3" s="1662">
        <v>43895.399999999994</v>
      </c>
      <c r="I3" s="1662">
        <v>59117.1</v>
      </c>
      <c r="J3" s="1662">
        <v>51904</v>
      </c>
      <c r="K3" s="1662">
        <v>75414.8</v>
      </c>
      <c r="L3" s="1703">
        <v>82278.1</v>
      </c>
      <c r="M3" s="1703">
        <v>85207.3</v>
      </c>
    </row>
    <row r="4" spans="1:13" s="1620" customFormat="1" ht="19.5" customHeight="1">
      <c r="A4" s="1642" t="s">
        <v>1462</v>
      </c>
      <c r="B4" s="1697" t="s">
        <v>341</v>
      </c>
      <c r="C4" s="1662"/>
      <c r="D4" s="1662">
        <v>11259.6</v>
      </c>
      <c r="E4" s="1662">
        <v>18281.1</v>
      </c>
      <c r="F4" s="1662">
        <v>28918</v>
      </c>
      <c r="G4" s="1662">
        <v>51459.1</v>
      </c>
      <c r="H4" s="1662">
        <v>41714.5</v>
      </c>
      <c r="I4" s="1662">
        <v>55972</v>
      </c>
      <c r="J4" s="1662">
        <v>48917</v>
      </c>
      <c r="K4" s="1662">
        <v>70838.3</v>
      </c>
      <c r="L4" s="1703">
        <v>77640.8</v>
      </c>
      <c r="M4" s="1703">
        <v>82544.5</v>
      </c>
    </row>
    <row r="5" spans="1:13" s="1620" customFormat="1" ht="19.5" customHeight="1">
      <c r="A5" s="1642" t="s">
        <v>1463</v>
      </c>
      <c r="B5" s="1697" t="s">
        <v>341</v>
      </c>
      <c r="C5" s="1662">
        <v>1533</v>
      </c>
      <c r="D5" s="1662">
        <v>2377.2</v>
      </c>
      <c r="E5" s="1662">
        <v>4734</v>
      </c>
      <c r="F5" s="1662">
        <v>6221.5</v>
      </c>
      <c r="G5" s="1662">
        <v>9943.9</v>
      </c>
      <c r="H5" s="1662">
        <v>15705</v>
      </c>
      <c r="I5" s="1662">
        <v>21150.7</v>
      </c>
      <c r="J5" s="1662">
        <v>21639.9</v>
      </c>
      <c r="K5" s="1662">
        <v>29558.3</v>
      </c>
      <c r="L5" s="1703">
        <v>29566.1</v>
      </c>
      <c r="M5" s="1703">
        <v>34425.8</v>
      </c>
    </row>
    <row r="6" spans="1:13" s="1620" customFormat="1" ht="19.5" customHeight="1">
      <c r="A6" s="1642" t="s">
        <v>1464</v>
      </c>
      <c r="B6" s="1697" t="s">
        <v>341</v>
      </c>
      <c r="C6" s="1662"/>
      <c r="D6" s="1662">
        <v>5038.5</v>
      </c>
      <c r="E6" s="1662">
        <v>1891.2</v>
      </c>
      <c r="F6" s="1662">
        <v>1878.3</v>
      </c>
      <c r="G6" s="1662">
        <v>1099.2</v>
      </c>
      <c r="H6" s="1662">
        <v>2180.8999999999996</v>
      </c>
      <c r="I6" s="1662">
        <v>3145.1</v>
      </c>
      <c r="J6" s="1662">
        <v>2987</v>
      </c>
      <c r="K6" s="1662">
        <v>4576.5</v>
      </c>
      <c r="L6" s="1703">
        <v>4637.3</v>
      </c>
      <c r="M6" s="1703">
        <v>2662.8</v>
      </c>
    </row>
    <row r="7" spans="1:13" s="1620" customFormat="1" ht="19.5" customHeight="1">
      <c r="A7" s="1642" t="s">
        <v>1465</v>
      </c>
      <c r="B7" s="1697" t="s">
        <v>341</v>
      </c>
      <c r="C7" s="1662">
        <v>16</v>
      </c>
      <c r="D7" s="1662"/>
      <c r="E7" s="1662">
        <v>6</v>
      </c>
      <c r="F7" s="1662">
        <v>0.7</v>
      </c>
      <c r="G7" s="1662">
        <v>1.2</v>
      </c>
      <c r="H7" s="1662">
        <v>45.9</v>
      </c>
      <c r="I7" s="1662">
        <v>16.6</v>
      </c>
      <c r="J7" s="1662">
        <v>17.2</v>
      </c>
      <c r="K7" s="1662">
        <v>10.100000000000001</v>
      </c>
      <c r="L7" s="1703">
        <v>44.2</v>
      </c>
      <c r="M7" s="1703">
        <v>8.6</v>
      </c>
    </row>
    <row r="8" spans="1:13" s="1620" customFormat="1" ht="19.5" customHeight="1">
      <c r="A8" s="1642" t="s">
        <v>1466</v>
      </c>
      <c r="B8" s="1697" t="s">
        <v>341</v>
      </c>
      <c r="C8" s="1662"/>
      <c r="D8" s="1662">
        <v>5038.3</v>
      </c>
      <c r="E8" s="1662">
        <v>1885.2</v>
      </c>
      <c r="F8" s="1662">
        <v>1877.6</v>
      </c>
      <c r="G8" s="1662">
        <v>1098</v>
      </c>
      <c r="H8" s="1662">
        <v>2135</v>
      </c>
      <c r="I8" s="1662">
        <v>3128.5</v>
      </c>
      <c r="J8" s="1662">
        <v>2969.8</v>
      </c>
      <c r="K8" s="1662">
        <v>4566.400000000001</v>
      </c>
      <c r="L8" s="1703">
        <v>4593.1</v>
      </c>
      <c r="M8" s="1703">
        <v>2654.2</v>
      </c>
    </row>
    <row r="9" spans="1:13" s="1620" customFormat="1" ht="19.5" customHeight="1">
      <c r="A9" s="1642" t="s">
        <v>1467</v>
      </c>
      <c r="B9" s="1697" t="s">
        <v>341</v>
      </c>
      <c r="C9" s="1662"/>
      <c r="D9" s="1662"/>
      <c r="E9" s="1662"/>
      <c r="F9" s="1662"/>
      <c r="G9" s="1662"/>
      <c r="H9" s="1662"/>
      <c r="I9" s="1662"/>
      <c r="J9" s="1662"/>
      <c r="K9" s="1662"/>
      <c r="L9" s="1692"/>
      <c r="M9" s="1692">
        <v>31.5</v>
      </c>
    </row>
    <row r="10" spans="1:13" s="1620" customFormat="1" ht="19.5" customHeight="1">
      <c r="A10" s="1642" t="s">
        <v>1468</v>
      </c>
      <c r="B10" s="1697" t="s">
        <v>341</v>
      </c>
      <c r="C10" s="1662"/>
      <c r="D10" s="1662">
        <v>20</v>
      </c>
      <c r="E10" s="1662">
        <v>21.8</v>
      </c>
      <c r="F10" s="1662">
        <v>784.3</v>
      </c>
      <c r="G10" s="1662"/>
      <c r="H10" s="1662">
        <v>56.3</v>
      </c>
      <c r="I10" s="1662"/>
      <c r="J10" s="1662">
        <v>185</v>
      </c>
      <c r="K10" s="1662">
        <v>8804.2</v>
      </c>
      <c r="L10" s="1703">
        <v>4004.4</v>
      </c>
      <c r="M10" s="1703">
        <v>8155.9</v>
      </c>
    </row>
    <row r="11" spans="1:13" s="1620" customFormat="1" ht="19.5" customHeight="1">
      <c r="A11" s="1642" t="s">
        <v>1469</v>
      </c>
      <c r="B11" s="1697" t="s">
        <v>341</v>
      </c>
      <c r="C11" s="1662">
        <v>7289</v>
      </c>
      <c r="D11" s="1662">
        <v>16278</v>
      </c>
      <c r="E11" s="1662">
        <v>20150.5</v>
      </c>
      <c r="F11" s="1662">
        <v>30012</v>
      </c>
      <c r="G11" s="1662">
        <v>52558.3</v>
      </c>
      <c r="H11" s="1662">
        <v>43839.1</v>
      </c>
      <c r="I11" s="1662">
        <v>59117.1</v>
      </c>
      <c r="J11" s="1662">
        <v>51719</v>
      </c>
      <c r="K11" s="1662">
        <v>66610.6</v>
      </c>
      <c r="L11" s="1703">
        <v>78273.7</v>
      </c>
      <c r="M11" s="1703">
        <v>77019.9</v>
      </c>
    </row>
    <row r="12" spans="1:13" s="1620" customFormat="1" ht="19.5" customHeight="1">
      <c r="A12" s="1642" t="s">
        <v>1470</v>
      </c>
      <c r="B12" s="1697" t="s">
        <v>341</v>
      </c>
      <c r="C12" s="1662">
        <v>758</v>
      </c>
      <c r="D12" s="1662">
        <v>31.6</v>
      </c>
      <c r="E12" s="1662">
        <v>1978.3</v>
      </c>
      <c r="F12" s="1662">
        <v>1442.6</v>
      </c>
      <c r="G12" s="1662">
        <v>953.4</v>
      </c>
      <c r="H12" s="1662">
        <v>1550.2</v>
      </c>
      <c r="I12" s="1662">
        <v>536.8000000000001</v>
      </c>
      <c r="J12" s="1662">
        <v>703.3</v>
      </c>
      <c r="K12" s="1662">
        <v>164.1</v>
      </c>
      <c r="L12" s="1703">
        <v>994.4</v>
      </c>
      <c r="M12" s="1703">
        <v>556.1</v>
      </c>
    </row>
    <row r="13" spans="1:13" s="1620" customFormat="1" ht="19.5" customHeight="1">
      <c r="A13" s="1642" t="s">
        <v>1471</v>
      </c>
      <c r="B13" s="1697" t="s">
        <v>341</v>
      </c>
      <c r="C13" s="1662">
        <v>7553</v>
      </c>
      <c r="D13" s="1662">
        <v>15951.8</v>
      </c>
      <c r="E13" s="1662">
        <v>17898.2</v>
      </c>
      <c r="F13" s="1662">
        <v>28909.2</v>
      </c>
      <c r="G13" s="1662">
        <v>51554.1</v>
      </c>
      <c r="H13" s="1662">
        <v>42317.2</v>
      </c>
      <c r="I13" s="1662">
        <v>58580.3</v>
      </c>
      <c r="J13" s="1662">
        <v>51200.7</v>
      </c>
      <c r="K13" s="1662">
        <v>75250.7</v>
      </c>
      <c r="L13" s="1703">
        <v>81283.7</v>
      </c>
      <c r="M13" s="1703">
        <v>84651.2</v>
      </c>
    </row>
    <row r="14" spans="1:13" s="1620" customFormat="1" ht="19.5" customHeight="1">
      <c r="A14" s="1642" t="s">
        <v>1472</v>
      </c>
      <c r="B14" s="1697" t="s">
        <v>341</v>
      </c>
      <c r="C14" s="1662"/>
      <c r="D14" s="1662"/>
      <c r="E14" s="1662">
        <v>188.9</v>
      </c>
      <c r="F14" s="1662">
        <v>387.3</v>
      </c>
      <c r="G14" s="1662">
        <v>50.8</v>
      </c>
      <c r="H14" s="1662">
        <v>28</v>
      </c>
      <c r="I14" s="1662"/>
      <c r="J14" s="1662"/>
      <c r="K14" s="1662"/>
      <c r="L14" s="1703"/>
      <c r="M14" s="1703"/>
    </row>
    <row r="15" spans="1:13" s="1620" customFormat="1" ht="19.5" customHeight="1">
      <c r="A15" s="1642" t="s">
        <v>1473</v>
      </c>
      <c r="B15" s="1697" t="s">
        <v>341</v>
      </c>
      <c r="C15" s="1662">
        <v>32</v>
      </c>
      <c r="D15" s="1662">
        <v>314.7</v>
      </c>
      <c r="E15" s="1662">
        <v>106.9</v>
      </c>
      <c r="F15" s="1662">
        <v>57.2</v>
      </c>
      <c r="G15" s="1662"/>
      <c r="H15" s="1662"/>
      <c r="I15" s="1662"/>
      <c r="J15" s="1662"/>
      <c r="K15" s="1662"/>
      <c r="L15" s="1703"/>
      <c r="M15" s="1703"/>
    </row>
    <row r="16" spans="1:13" s="1620" customFormat="1" ht="19.5" customHeight="1">
      <c r="A16" s="1642" t="s">
        <v>1474</v>
      </c>
      <c r="B16" s="1697" t="s">
        <v>341</v>
      </c>
      <c r="C16" s="1662">
        <v>26</v>
      </c>
      <c r="D16" s="1662">
        <v>337</v>
      </c>
      <c r="E16" s="1662">
        <v>526.6</v>
      </c>
      <c r="F16" s="1662">
        <v>1641.3</v>
      </c>
      <c r="G16" s="1662">
        <v>666.4</v>
      </c>
      <c r="H16" s="1662">
        <v>1170</v>
      </c>
      <c r="I16" s="1662">
        <v>1338.4</v>
      </c>
      <c r="J16" s="1662">
        <v>328.3</v>
      </c>
      <c r="K16" s="1662">
        <v>2991.6</v>
      </c>
      <c r="L16" s="1703">
        <v>1375.6</v>
      </c>
      <c r="M16" s="1703">
        <v>2581.8</v>
      </c>
    </row>
    <row r="17" spans="1:13" s="1620" customFormat="1" ht="19.5" customHeight="1">
      <c r="A17" s="1642" t="s">
        <v>1475</v>
      </c>
      <c r="B17" s="1697" t="s">
        <v>341</v>
      </c>
      <c r="C17" s="1662"/>
      <c r="D17" s="1662"/>
      <c r="E17" s="1662">
        <v>194.5</v>
      </c>
      <c r="F17" s="1662">
        <v>1077.3</v>
      </c>
      <c r="G17" s="1662">
        <v>589.9</v>
      </c>
      <c r="H17" s="1662">
        <v>1125.3</v>
      </c>
      <c r="I17" s="1662">
        <v>1237.7</v>
      </c>
      <c r="J17" s="1662">
        <v>106.9</v>
      </c>
      <c r="K17" s="1662">
        <v>826.9</v>
      </c>
      <c r="L17" s="1703">
        <v>299.4</v>
      </c>
      <c r="M17" s="1703">
        <v>804.8</v>
      </c>
    </row>
    <row r="18" spans="1:13" s="1620" customFormat="1" ht="21" customHeight="1">
      <c r="A18" s="1642" t="s">
        <v>1476</v>
      </c>
      <c r="B18" s="1697" t="s">
        <v>341</v>
      </c>
      <c r="C18" s="1662"/>
      <c r="D18" s="1662"/>
      <c r="E18" s="1662">
        <v>58</v>
      </c>
      <c r="F18" s="1662">
        <v>60.9</v>
      </c>
      <c r="G18" s="1662"/>
      <c r="H18" s="1662">
        <v>16.3</v>
      </c>
      <c r="I18" s="1662">
        <v>45.7</v>
      </c>
      <c r="J18" s="1662">
        <v>50</v>
      </c>
      <c r="K18" s="1662">
        <v>6.5</v>
      </c>
      <c r="L18" s="1703">
        <v>16</v>
      </c>
      <c r="M18" s="1703">
        <v>25.6</v>
      </c>
    </row>
    <row r="19" spans="1:13" s="1620" customFormat="1" ht="19.5" customHeight="1">
      <c r="A19" s="1642" t="s">
        <v>1477</v>
      </c>
      <c r="B19" s="1697" t="s">
        <v>341</v>
      </c>
      <c r="C19" s="1662"/>
      <c r="D19" s="1662"/>
      <c r="E19" s="1662"/>
      <c r="F19" s="1662"/>
      <c r="G19" s="1662"/>
      <c r="H19" s="1662"/>
      <c r="I19" s="1662"/>
      <c r="J19" s="1662">
        <v>136.6</v>
      </c>
      <c r="K19" s="1662">
        <v>2158.2</v>
      </c>
      <c r="L19" s="1703">
        <v>1060.1999999999998</v>
      </c>
      <c r="M19" s="1703">
        <v>1115.5</v>
      </c>
    </row>
    <row r="20" spans="1:13" s="1620" customFormat="1" ht="19.5" customHeight="1">
      <c r="A20" s="1655" t="s">
        <v>1478</v>
      </c>
      <c r="B20" s="1699" t="s">
        <v>341</v>
      </c>
      <c r="C20" s="1691"/>
      <c r="D20" s="1691"/>
      <c r="E20" s="1691">
        <v>144.4</v>
      </c>
      <c r="F20" s="1691">
        <v>22.9</v>
      </c>
      <c r="G20" s="1691"/>
      <c r="H20" s="1691"/>
      <c r="I20" s="1691"/>
      <c r="J20" s="1691">
        <v>34.8</v>
      </c>
      <c r="K20" s="1691"/>
      <c r="L20" s="1693"/>
      <c r="M20" s="1693">
        <v>635.9</v>
      </c>
    </row>
  </sheetData>
  <sheetProtection/>
  <mergeCells count="1">
    <mergeCell ref="A1:M1"/>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sheetPr>
    <tabColor theme="9" tint="0.6000000238418579"/>
  </sheetPr>
  <dimension ref="A1:I22"/>
  <sheetViews>
    <sheetView workbookViewId="0" topLeftCell="A1">
      <selection activeCell="L20" sqref="L20"/>
    </sheetView>
  </sheetViews>
  <sheetFormatPr defaultColWidth="8.00390625" defaultRowHeight="14.25"/>
  <cols>
    <col min="1" max="1" width="25.875" style="1620" customWidth="1"/>
    <col min="2" max="2" width="10.125" style="1620" customWidth="1"/>
    <col min="3" max="8" width="8.25390625" style="1620" customWidth="1"/>
    <col min="9" max="9" width="8.00390625" style="1621" customWidth="1"/>
    <col min="10" max="16384" width="8.00390625" style="1620" customWidth="1"/>
  </cols>
  <sheetData>
    <row r="1" spans="1:9" s="1620" customFormat="1" ht="58.5" customHeight="1">
      <c r="A1" s="1622" t="s">
        <v>150</v>
      </c>
      <c r="B1" s="1622"/>
      <c r="C1" s="1622"/>
      <c r="D1" s="1622"/>
      <c r="E1" s="1622"/>
      <c r="F1" s="1622"/>
      <c r="G1" s="1622"/>
      <c r="H1" s="1622"/>
      <c r="I1" s="1621"/>
    </row>
    <row r="2" spans="1:9" s="1620" customFormat="1" ht="18" customHeight="1">
      <c r="A2" s="1623" t="s">
        <v>579</v>
      </c>
      <c r="B2" s="1624" t="s">
        <v>280</v>
      </c>
      <c r="C2" s="1625" t="s">
        <v>1445</v>
      </c>
      <c r="D2" s="1626"/>
      <c r="E2" s="1627"/>
      <c r="F2" s="1628"/>
      <c r="G2" s="1628"/>
      <c r="H2" s="1629"/>
      <c r="I2" s="1621"/>
    </row>
    <row r="3" spans="1:9" s="1620" customFormat="1" ht="18" customHeight="1">
      <c r="A3" s="1630"/>
      <c r="B3" s="1631"/>
      <c r="C3" s="1632"/>
      <c r="D3" s="1632"/>
      <c r="E3" s="1632" t="s">
        <v>1446</v>
      </c>
      <c r="F3" s="1632"/>
      <c r="G3" s="1632" t="s">
        <v>1447</v>
      </c>
      <c r="H3" s="1633"/>
      <c r="I3" s="1621"/>
    </row>
    <row r="4" spans="1:9" s="1620" customFormat="1" ht="18" customHeight="1">
      <c r="A4" s="1630"/>
      <c r="B4" s="1694"/>
      <c r="C4" s="1695" t="s">
        <v>294</v>
      </c>
      <c r="D4" s="1695" t="s">
        <v>293</v>
      </c>
      <c r="E4" s="1695" t="s">
        <v>294</v>
      </c>
      <c r="F4" s="1695" t="s">
        <v>293</v>
      </c>
      <c r="G4" s="1695" t="s">
        <v>294</v>
      </c>
      <c r="H4" s="1696" t="s">
        <v>293</v>
      </c>
      <c r="I4" s="1621"/>
    </row>
    <row r="5" spans="1:9" s="1620" customFormat="1" ht="19.5" customHeight="1">
      <c r="A5" s="1642" t="s">
        <v>1461</v>
      </c>
      <c r="B5" s="1697" t="s">
        <v>341</v>
      </c>
      <c r="C5" s="1698">
        <v>85207.3</v>
      </c>
      <c r="D5" s="1698">
        <v>82278.1</v>
      </c>
      <c r="E5" s="1644">
        <v>52811.5</v>
      </c>
      <c r="F5" s="1644">
        <v>60377.7</v>
      </c>
      <c r="G5" s="1645">
        <v>32395.8</v>
      </c>
      <c r="H5" s="1646">
        <v>21900.4</v>
      </c>
      <c r="I5" s="1621"/>
    </row>
    <row r="6" spans="1:9" s="1620" customFormat="1" ht="19.5" customHeight="1">
      <c r="A6" s="1642" t="s">
        <v>1462</v>
      </c>
      <c r="B6" s="1697" t="s">
        <v>341</v>
      </c>
      <c r="C6" s="1698">
        <v>82544.5</v>
      </c>
      <c r="D6" s="1698">
        <v>77640.8</v>
      </c>
      <c r="E6" s="1644">
        <v>50718.9</v>
      </c>
      <c r="F6" s="1644">
        <v>57815.3</v>
      </c>
      <c r="G6" s="1645">
        <v>31825.6</v>
      </c>
      <c r="H6" s="1646">
        <v>19825.5</v>
      </c>
      <c r="I6" s="1621"/>
    </row>
    <row r="7" spans="1:9" s="1620" customFormat="1" ht="19.5" customHeight="1">
      <c r="A7" s="1642" t="s">
        <v>1463</v>
      </c>
      <c r="B7" s="1697" t="s">
        <v>341</v>
      </c>
      <c r="C7" s="1698">
        <v>34425.8</v>
      </c>
      <c r="D7" s="1698">
        <v>29566.1</v>
      </c>
      <c r="E7" s="1644">
        <v>25237.4</v>
      </c>
      <c r="F7" s="1644">
        <v>23407</v>
      </c>
      <c r="G7" s="1645">
        <v>9188.4</v>
      </c>
      <c r="H7" s="1646">
        <v>6159.1</v>
      </c>
      <c r="I7" s="1621"/>
    </row>
    <row r="8" spans="1:9" s="1620" customFormat="1" ht="19.5" customHeight="1">
      <c r="A8" s="1642" t="s">
        <v>1464</v>
      </c>
      <c r="B8" s="1697" t="s">
        <v>341</v>
      </c>
      <c r="C8" s="1698">
        <v>2662.8</v>
      </c>
      <c r="D8" s="1698">
        <v>4637.3</v>
      </c>
      <c r="E8" s="1644">
        <v>2092.6</v>
      </c>
      <c r="F8" s="1644">
        <v>2562.4</v>
      </c>
      <c r="G8" s="1645">
        <v>570.2</v>
      </c>
      <c r="H8" s="1646">
        <v>2074.9</v>
      </c>
      <c r="I8" s="1621"/>
    </row>
    <row r="9" spans="1:9" s="1620" customFormat="1" ht="19.5" customHeight="1">
      <c r="A9" s="1642" t="s">
        <v>1465</v>
      </c>
      <c r="B9" s="1697" t="s">
        <v>341</v>
      </c>
      <c r="C9" s="1698">
        <v>8.6</v>
      </c>
      <c r="D9" s="1698">
        <v>44.2</v>
      </c>
      <c r="E9" s="1644">
        <v>2</v>
      </c>
      <c r="F9" s="1644">
        <v>0.5</v>
      </c>
      <c r="G9" s="1645">
        <v>6.6</v>
      </c>
      <c r="H9" s="1646">
        <v>43.7</v>
      </c>
      <c r="I9" s="1621"/>
    </row>
    <row r="10" spans="1:9" s="1620" customFormat="1" ht="19.5" customHeight="1">
      <c r="A10" s="1642" t="s">
        <v>1466</v>
      </c>
      <c r="B10" s="1697" t="s">
        <v>341</v>
      </c>
      <c r="C10" s="1698">
        <v>2654.2</v>
      </c>
      <c r="D10" s="1698">
        <v>4593.1</v>
      </c>
      <c r="E10" s="1644">
        <v>2090.6</v>
      </c>
      <c r="F10" s="1644">
        <v>2561.9</v>
      </c>
      <c r="G10" s="1645">
        <v>563.6</v>
      </c>
      <c r="H10" s="1646">
        <v>2031.2</v>
      </c>
      <c r="I10" s="1621"/>
    </row>
    <row r="11" spans="1:9" s="1620" customFormat="1" ht="19.5" customHeight="1">
      <c r="A11" s="1642" t="s">
        <v>1467</v>
      </c>
      <c r="B11" s="1697" t="s">
        <v>341</v>
      </c>
      <c r="C11" s="1644">
        <v>31.5</v>
      </c>
      <c r="D11" s="1644"/>
      <c r="E11" s="1644">
        <v>31.5</v>
      </c>
      <c r="F11" s="1644"/>
      <c r="G11" s="1644"/>
      <c r="H11" s="1647"/>
      <c r="I11" s="1621"/>
    </row>
    <row r="12" spans="1:9" s="1620" customFormat="1" ht="19.5" customHeight="1">
      <c r="A12" s="1642" t="s">
        <v>1468</v>
      </c>
      <c r="B12" s="1697" t="s">
        <v>341</v>
      </c>
      <c r="C12" s="1698">
        <v>8155.9</v>
      </c>
      <c r="D12" s="1698">
        <v>4004.4</v>
      </c>
      <c r="E12" s="1644">
        <v>42.1</v>
      </c>
      <c r="F12" s="1644">
        <v>146.8</v>
      </c>
      <c r="G12" s="1645">
        <v>8113.8</v>
      </c>
      <c r="H12" s="1646">
        <v>3857.6</v>
      </c>
      <c r="I12" s="1621"/>
    </row>
    <row r="13" spans="1:9" s="1620" customFormat="1" ht="19.5" customHeight="1">
      <c r="A13" s="1642" t="s">
        <v>1469</v>
      </c>
      <c r="B13" s="1697" t="s">
        <v>341</v>
      </c>
      <c r="C13" s="1698">
        <v>77019.9</v>
      </c>
      <c r="D13" s="1698">
        <v>78273.7</v>
      </c>
      <c r="E13" s="1644">
        <v>52737.9</v>
      </c>
      <c r="F13" s="1644">
        <v>60230.9</v>
      </c>
      <c r="G13" s="1645">
        <v>24282</v>
      </c>
      <c r="H13" s="1646">
        <v>18042.8</v>
      </c>
      <c r="I13" s="1621"/>
    </row>
    <row r="14" spans="1:9" s="1620" customFormat="1" ht="19.5" customHeight="1">
      <c r="A14" s="1642" t="s">
        <v>1470</v>
      </c>
      <c r="B14" s="1697" t="s">
        <v>341</v>
      </c>
      <c r="C14" s="1698">
        <v>556.1</v>
      </c>
      <c r="D14" s="1698">
        <v>994.4</v>
      </c>
      <c r="E14" s="1644">
        <v>532</v>
      </c>
      <c r="F14" s="1644">
        <v>993.3</v>
      </c>
      <c r="G14" s="1645">
        <v>24.1</v>
      </c>
      <c r="H14" s="1646">
        <v>1.1</v>
      </c>
      <c r="I14" s="1621"/>
    </row>
    <row r="15" spans="1:9" s="1620" customFormat="1" ht="19.5" customHeight="1">
      <c r="A15" s="1642" t="s">
        <v>1471</v>
      </c>
      <c r="B15" s="1697" t="s">
        <v>341</v>
      </c>
      <c r="C15" s="1698">
        <v>84651.2</v>
      </c>
      <c r="D15" s="1698">
        <v>81283.7</v>
      </c>
      <c r="E15" s="1644">
        <v>52279.5</v>
      </c>
      <c r="F15" s="1644">
        <v>59384.4</v>
      </c>
      <c r="G15" s="1645">
        <v>32371.7</v>
      </c>
      <c r="H15" s="1646">
        <v>21899.3</v>
      </c>
      <c r="I15" s="1621"/>
    </row>
    <row r="16" spans="1:9" s="1620" customFormat="1" ht="19.5" customHeight="1">
      <c r="A16" s="1642" t="s">
        <v>1472</v>
      </c>
      <c r="B16" s="1697" t="s">
        <v>341</v>
      </c>
      <c r="C16" s="1698"/>
      <c r="D16" s="1698"/>
      <c r="E16" s="1644"/>
      <c r="F16" s="1644"/>
      <c r="G16" s="1645"/>
      <c r="H16" s="1646"/>
      <c r="I16" s="1621"/>
    </row>
    <row r="17" spans="1:9" s="1620" customFormat="1" ht="19.5" customHeight="1">
      <c r="A17" s="1642" t="s">
        <v>1473</v>
      </c>
      <c r="B17" s="1697" t="s">
        <v>341</v>
      </c>
      <c r="C17" s="1698"/>
      <c r="D17" s="1698"/>
      <c r="E17" s="1644"/>
      <c r="F17" s="1644"/>
      <c r="G17" s="1645"/>
      <c r="H17" s="1646"/>
      <c r="I17" s="1621"/>
    </row>
    <row r="18" spans="1:9" s="1620" customFormat="1" ht="19.5" customHeight="1">
      <c r="A18" s="1642" t="s">
        <v>1474</v>
      </c>
      <c r="B18" s="1697" t="s">
        <v>341</v>
      </c>
      <c r="C18" s="1698">
        <v>2581.8</v>
      </c>
      <c r="D18" s="1698">
        <v>1375.6</v>
      </c>
      <c r="E18" s="1644">
        <v>1145.9</v>
      </c>
      <c r="F18" s="1644">
        <v>1348.5</v>
      </c>
      <c r="G18" s="1645">
        <v>1435.9</v>
      </c>
      <c r="H18" s="1646">
        <v>27.1</v>
      </c>
      <c r="I18" s="1621"/>
    </row>
    <row r="19" spans="1:9" s="1620" customFormat="1" ht="19.5" customHeight="1">
      <c r="A19" s="1642" t="s">
        <v>1475</v>
      </c>
      <c r="B19" s="1697" t="s">
        <v>341</v>
      </c>
      <c r="C19" s="1698">
        <v>804.8</v>
      </c>
      <c r="D19" s="1698">
        <v>299.4</v>
      </c>
      <c r="E19" s="1644">
        <v>4.8</v>
      </c>
      <c r="F19" s="1644">
        <v>299.4</v>
      </c>
      <c r="G19" s="1645">
        <v>800</v>
      </c>
      <c r="H19" s="1646"/>
      <c r="I19" s="1621"/>
    </row>
    <row r="20" spans="1:9" s="1620" customFormat="1" ht="21" customHeight="1">
      <c r="A20" s="1642" t="s">
        <v>1476</v>
      </c>
      <c r="B20" s="1697" t="s">
        <v>341</v>
      </c>
      <c r="C20" s="1698">
        <v>25.6</v>
      </c>
      <c r="D20" s="1698">
        <v>16</v>
      </c>
      <c r="E20" s="1644">
        <v>25.6</v>
      </c>
      <c r="F20" s="1644">
        <v>16</v>
      </c>
      <c r="G20" s="1645"/>
      <c r="H20" s="1646"/>
      <c r="I20" s="1621"/>
    </row>
    <row r="21" spans="1:9" s="1620" customFormat="1" ht="19.5" customHeight="1">
      <c r="A21" s="1642" t="s">
        <v>1477</v>
      </c>
      <c r="B21" s="1697" t="s">
        <v>341</v>
      </c>
      <c r="C21" s="1698">
        <v>1115.5</v>
      </c>
      <c r="D21" s="1698">
        <v>1060.1999999999998</v>
      </c>
      <c r="E21" s="1644">
        <v>1115.5</v>
      </c>
      <c r="F21" s="1644">
        <v>1033.1</v>
      </c>
      <c r="G21" s="1645"/>
      <c r="H21" s="1646">
        <v>27.1</v>
      </c>
      <c r="I21" s="1621"/>
    </row>
    <row r="22" spans="1:9" s="1620" customFormat="1" ht="19.5" customHeight="1">
      <c r="A22" s="1655" t="s">
        <v>1478</v>
      </c>
      <c r="B22" s="1699" t="s">
        <v>341</v>
      </c>
      <c r="C22" s="1700">
        <v>635.9</v>
      </c>
      <c r="D22" s="1700"/>
      <c r="E22" s="1700"/>
      <c r="F22" s="1700"/>
      <c r="G22" s="1701">
        <v>635.9</v>
      </c>
      <c r="H22" s="1702"/>
      <c r="I22" s="1621"/>
    </row>
  </sheetData>
  <sheetProtection/>
  <mergeCells count="7">
    <mergeCell ref="A1:H1"/>
    <mergeCell ref="E2:H2"/>
    <mergeCell ref="E3:F3"/>
    <mergeCell ref="G3:H3"/>
    <mergeCell ref="A2:A4"/>
    <mergeCell ref="B2:B4"/>
    <mergeCell ref="C2:D3"/>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sheetPr>
    <tabColor theme="9" tint="0.4000000059604645"/>
  </sheetPr>
  <dimension ref="A1:M10"/>
  <sheetViews>
    <sheetView zoomScaleSheetLayoutView="100" workbookViewId="0" topLeftCell="A1">
      <selection activeCell="A1" sqref="A1:M1"/>
    </sheetView>
  </sheetViews>
  <sheetFormatPr defaultColWidth="8.00390625" defaultRowHeight="14.25"/>
  <cols>
    <col min="1" max="1" width="26.75390625" style="1620" customWidth="1"/>
    <col min="2" max="2" width="10.125" style="1620" customWidth="1"/>
    <col min="3" max="12" width="8.50390625" style="1620" customWidth="1"/>
    <col min="13" max="16384" width="8.00390625" style="1620" customWidth="1"/>
  </cols>
  <sheetData>
    <row r="1" spans="1:13" s="1620" customFormat="1" ht="57" customHeight="1">
      <c r="A1" s="1622" t="s">
        <v>151</v>
      </c>
      <c r="B1" s="1622"/>
      <c r="C1" s="1622"/>
      <c r="D1" s="1622"/>
      <c r="E1" s="1622"/>
      <c r="F1" s="1622"/>
      <c r="G1" s="1622"/>
      <c r="H1" s="1622"/>
      <c r="I1" s="1622"/>
      <c r="J1" s="1622"/>
      <c r="K1" s="1622"/>
      <c r="L1" s="1622"/>
      <c r="M1" s="1622"/>
    </row>
    <row r="2" spans="1:13" s="1620" customFormat="1" ht="18" customHeight="1">
      <c r="A2" s="1623" t="s">
        <v>579</v>
      </c>
      <c r="B2" s="1624" t="s">
        <v>280</v>
      </c>
      <c r="C2" s="1625" t="s">
        <v>284</v>
      </c>
      <c r="D2" s="1625" t="s">
        <v>285</v>
      </c>
      <c r="E2" s="1625" t="s">
        <v>286</v>
      </c>
      <c r="F2" s="1625" t="s">
        <v>287</v>
      </c>
      <c r="G2" s="1625" t="s">
        <v>288</v>
      </c>
      <c r="H2" s="1625" t="s">
        <v>289</v>
      </c>
      <c r="I2" s="1625" t="s">
        <v>290</v>
      </c>
      <c r="J2" s="1625" t="s">
        <v>291</v>
      </c>
      <c r="K2" s="1625" t="s">
        <v>292</v>
      </c>
      <c r="L2" s="1626" t="s">
        <v>293</v>
      </c>
      <c r="M2" s="1626" t="s">
        <v>294</v>
      </c>
    </row>
    <row r="3" spans="1:13" s="1620" customFormat="1" ht="21" customHeight="1">
      <c r="A3" s="1687" t="s">
        <v>1479</v>
      </c>
      <c r="B3" s="1688" t="s">
        <v>400</v>
      </c>
      <c r="C3" s="1662">
        <v>6</v>
      </c>
      <c r="D3" s="1662">
        <v>10</v>
      </c>
      <c r="E3" s="1662">
        <v>11</v>
      </c>
      <c r="F3" s="1662">
        <v>9</v>
      </c>
      <c r="G3" s="1662">
        <v>10</v>
      </c>
      <c r="H3" s="1662">
        <v>11</v>
      </c>
      <c r="I3" s="1662">
        <v>15</v>
      </c>
      <c r="J3" s="1662">
        <v>15</v>
      </c>
      <c r="K3" s="1662">
        <v>14</v>
      </c>
      <c r="L3" s="1692">
        <v>14</v>
      </c>
      <c r="M3" s="1692">
        <v>15</v>
      </c>
    </row>
    <row r="4" spans="1:13" s="1620" customFormat="1" ht="21" customHeight="1">
      <c r="A4" s="1687" t="s">
        <v>1480</v>
      </c>
      <c r="B4" s="1688" t="s">
        <v>400</v>
      </c>
      <c r="C4" s="1662"/>
      <c r="D4" s="1662"/>
      <c r="E4" s="1662"/>
      <c r="F4" s="1662"/>
      <c r="G4" s="1662"/>
      <c r="H4" s="1662"/>
      <c r="I4" s="1662"/>
      <c r="J4" s="1662"/>
      <c r="K4" s="1662"/>
      <c r="L4" s="1692"/>
      <c r="M4" s="1692"/>
    </row>
    <row r="5" spans="1:13" s="1620" customFormat="1" ht="21" customHeight="1">
      <c r="A5" s="1687" t="s">
        <v>1481</v>
      </c>
      <c r="B5" s="1688" t="s">
        <v>339</v>
      </c>
      <c r="C5" s="1662">
        <v>119</v>
      </c>
      <c r="D5" s="1662">
        <v>140</v>
      </c>
      <c r="E5" s="1662">
        <v>522</v>
      </c>
      <c r="F5" s="1662">
        <v>374</v>
      </c>
      <c r="G5" s="1662">
        <v>449</v>
      </c>
      <c r="H5" s="1662">
        <v>440</v>
      </c>
      <c r="I5" s="1662">
        <v>1134</v>
      </c>
      <c r="J5" s="1662">
        <v>1196</v>
      </c>
      <c r="K5" s="1662">
        <v>1137</v>
      </c>
      <c r="L5" s="1692">
        <v>1092</v>
      </c>
      <c r="M5" s="1692">
        <v>1078</v>
      </c>
    </row>
    <row r="6" spans="1:13" s="1620" customFormat="1" ht="21" customHeight="1">
      <c r="A6" s="1687" t="s">
        <v>1482</v>
      </c>
      <c r="B6" s="1688" t="s">
        <v>339</v>
      </c>
      <c r="C6" s="1662">
        <v>5</v>
      </c>
      <c r="D6" s="1662">
        <v>4</v>
      </c>
      <c r="E6" s="1662">
        <v>20</v>
      </c>
      <c r="F6" s="1662">
        <v>22</v>
      </c>
      <c r="G6" s="1662">
        <v>26</v>
      </c>
      <c r="H6" s="1662">
        <v>27</v>
      </c>
      <c r="I6" s="1662">
        <v>26</v>
      </c>
      <c r="J6" s="1662">
        <v>20</v>
      </c>
      <c r="K6" s="1662">
        <v>12</v>
      </c>
      <c r="L6" s="1692">
        <v>9</v>
      </c>
      <c r="M6" s="1692">
        <v>12</v>
      </c>
    </row>
    <row r="7" spans="1:13" s="1620" customFormat="1" ht="21" customHeight="1">
      <c r="A7" s="1687" t="s">
        <v>1483</v>
      </c>
      <c r="B7" s="1688" t="s">
        <v>339</v>
      </c>
      <c r="C7" s="1662">
        <v>19</v>
      </c>
      <c r="D7" s="1662">
        <v>21</v>
      </c>
      <c r="E7" s="1662">
        <v>65</v>
      </c>
      <c r="F7" s="1662">
        <v>49</v>
      </c>
      <c r="G7" s="1662">
        <v>58</v>
      </c>
      <c r="H7" s="1662">
        <v>53</v>
      </c>
      <c r="I7" s="1662">
        <v>150</v>
      </c>
      <c r="J7" s="1662">
        <v>134</v>
      </c>
      <c r="K7" s="1662">
        <v>135</v>
      </c>
      <c r="L7" s="1692">
        <v>116</v>
      </c>
      <c r="M7" s="1692">
        <v>126</v>
      </c>
    </row>
    <row r="8" spans="1:13" s="1620" customFormat="1" ht="21" customHeight="1">
      <c r="A8" s="1687" t="s">
        <v>1484</v>
      </c>
      <c r="B8" s="1688" t="s">
        <v>341</v>
      </c>
      <c r="C8" s="1662">
        <v>4617</v>
      </c>
      <c r="D8" s="1662">
        <v>3695</v>
      </c>
      <c r="E8" s="1662">
        <v>10979</v>
      </c>
      <c r="F8" s="1662">
        <v>11279.5</v>
      </c>
      <c r="G8" s="1662">
        <v>21117.2</v>
      </c>
      <c r="H8" s="1662">
        <v>24357.3</v>
      </c>
      <c r="I8" s="1662">
        <v>46802.6</v>
      </c>
      <c r="J8" s="1662">
        <v>44014.5</v>
      </c>
      <c r="K8" s="1662">
        <v>39523.4</v>
      </c>
      <c r="L8" s="1692">
        <v>48383</v>
      </c>
      <c r="M8" s="1692">
        <v>65438.3</v>
      </c>
    </row>
    <row r="9" spans="1:13" s="1620" customFormat="1" ht="21" customHeight="1">
      <c r="A9" s="1687" t="s">
        <v>1485</v>
      </c>
      <c r="B9" s="1688" t="s">
        <v>341</v>
      </c>
      <c r="C9" s="1662">
        <v>1271</v>
      </c>
      <c r="D9" s="1662">
        <v>3000</v>
      </c>
      <c r="E9" s="1662">
        <v>13423.5</v>
      </c>
      <c r="F9" s="1662">
        <v>4449.7</v>
      </c>
      <c r="G9" s="1662">
        <v>3434.7</v>
      </c>
      <c r="H9" s="1662">
        <v>6270.1</v>
      </c>
      <c r="I9" s="1662">
        <v>12817.6</v>
      </c>
      <c r="J9" s="1662">
        <v>14328.3</v>
      </c>
      <c r="K9" s="1662">
        <v>18797.9</v>
      </c>
      <c r="L9" s="1692">
        <v>21883.3</v>
      </c>
      <c r="M9" s="1692">
        <v>16882.6</v>
      </c>
    </row>
    <row r="10" spans="1:13" s="1620" customFormat="1" ht="21" customHeight="1">
      <c r="A10" s="1689" t="s">
        <v>1486</v>
      </c>
      <c r="B10" s="1690" t="s">
        <v>341</v>
      </c>
      <c r="C10" s="1691"/>
      <c r="D10" s="1691">
        <v>139</v>
      </c>
      <c r="E10" s="1691">
        <v>1317.5</v>
      </c>
      <c r="F10" s="1691">
        <v>327.9</v>
      </c>
      <c r="G10" s="1691">
        <v>672.6</v>
      </c>
      <c r="H10" s="1691">
        <v>925.4</v>
      </c>
      <c r="I10" s="1691">
        <v>548.2</v>
      </c>
      <c r="J10" s="1691">
        <v>1871.6</v>
      </c>
      <c r="K10" s="1691">
        <v>1895.4</v>
      </c>
      <c r="L10" s="1693">
        <v>1886.7</v>
      </c>
      <c r="M10" s="1693">
        <v>1893.5</v>
      </c>
    </row>
  </sheetData>
  <sheetProtection/>
  <mergeCells count="1">
    <mergeCell ref="A1:M1"/>
  </mergeCells>
  <printOptions/>
  <pageMargins left="0.75" right="0.75" top="1" bottom="1" header="0.51" footer="0.51"/>
  <pageSetup orientation="portrait" paperSize="9"/>
</worksheet>
</file>

<file path=xl/worksheets/sheet67.xml><?xml version="1.0" encoding="utf-8"?>
<worksheet xmlns="http://schemas.openxmlformats.org/spreadsheetml/2006/main" xmlns:r="http://schemas.openxmlformats.org/officeDocument/2006/relationships">
  <sheetPr>
    <tabColor theme="9" tint="0.4000000059604645"/>
  </sheetPr>
  <dimension ref="A1:M23"/>
  <sheetViews>
    <sheetView zoomScaleSheetLayoutView="100" workbookViewId="0" topLeftCell="A1">
      <selection activeCell="A1" sqref="A1:M1"/>
    </sheetView>
  </sheetViews>
  <sheetFormatPr defaultColWidth="8.00390625" defaultRowHeight="14.25"/>
  <cols>
    <col min="1" max="1" width="28.25390625" style="1620" customWidth="1"/>
    <col min="2" max="2" width="8.875" style="1620" customWidth="1"/>
    <col min="3" max="5" width="8.625" style="1620" customWidth="1"/>
    <col min="6" max="8" width="9.25390625" style="1620" bestFit="1" customWidth="1"/>
    <col min="9" max="12" width="10.25390625" style="1620" bestFit="1" customWidth="1"/>
    <col min="13" max="13" width="9.50390625" style="1620" customWidth="1"/>
    <col min="14" max="16384" width="8.00390625" style="1620" customWidth="1"/>
  </cols>
  <sheetData>
    <row r="1" spans="1:13" s="1620" customFormat="1" ht="58.5" customHeight="1">
      <c r="A1" s="1622" t="s">
        <v>1487</v>
      </c>
      <c r="B1" s="1622"/>
      <c r="C1" s="1622"/>
      <c r="D1" s="1622"/>
      <c r="E1" s="1622"/>
      <c r="F1" s="1622"/>
      <c r="G1" s="1622"/>
      <c r="H1" s="1622"/>
      <c r="I1" s="1622"/>
      <c r="J1" s="1622"/>
      <c r="K1" s="1622"/>
      <c r="L1" s="1622"/>
      <c r="M1" s="1622"/>
    </row>
    <row r="2" spans="1:13" s="1620" customFormat="1" ht="18" customHeight="1">
      <c r="A2" s="1623" t="s">
        <v>579</v>
      </c>
      <c r="B2" s="1624" t="s">
        <v>280</v>
      </c>
      <c r="C2" s="1625" t="s">
        <v>284</v>
      </c>
      <c r="D2" s="1625" t="s">
        <v>285</v>
      </c>
      <c r="E2" s="1625" t="s">
        <v>286</v>
      </c>
      <c r="F2" s="1625" t="s">
        <v>287</v>
      </c>
      <c r="G2" s="1625" t="s">
        <v>288</v>
      </c>
      <c r="H2" s="1625" t="s">
        <v>289</v>
      </c>
      <c r="I2" s="1625" t="s">
        <v>290</v>
      </c>
      <c r="J2" s="1625" t="s">
        <v>291</v>
      </c>
      <c r="K2" s="1625" t="s">
        <v>292</v>
      </c>
      <c r="L2" s="1626" t="s">
        <v>293</v>
      </c>
      <c r="M2" s="1626" t="s">
        <v>294</v>
      </c>
    </row>
    <row r="3" spans="1:13" s="1620" customFormat="1" ht="19.5" customHeight="1">
      <c r="A3" s="1636" t="s">
        <v>1488</v>
      </c>
      <c r="B3" s="1637"/>
      <c r="C3" s="1661"/>
      <c r="D3" s="1661"/>
      <c r="E3" s="1661"/>
      <c r="F3" s="1661"/>
      <c r="G3" s="1661"/>
      <c r="H3" s="1683"/>
      <c r="I3" s="1683"/>
      <c r="J3" s="1683"/>
      <c r="K3" s="1661"/>
      <c r="L3" s="1683"/>
      <c r="M3" s="1683"/>
    </row>
    <row r="4" spans="1:13" s="1620" customFormat="1" ht="19.5" customHeight="1">
      <c r="A4" s="1642" t="s">
        <v>1489</v>
      </c>
      <c r="B4" s="1637" t="s">
        <v>1490</v>
      </c>
      <c r="C4" s="1668">
        <v>31</v>
      </c>
      <c r="D4" s="1668">
        <v>99</v>
      </c>
      <c r="E4" s="1668">
        <v>189</v>
      </c>
      <c r="F4" s="1668">
        <v>172</v>
      </c>
      <c r="G4" s="1668">
        <v>205</v>
      </c>
      <c r="H4" s="1668">
        <v>246</v>
      </c>
      <c r="I4" s="1668">
        <v>338</v>
      </c>
      <c r="J4" s="1668">
        <v>293</v>
      </c>
      <c r="K4" s="1662">
        <v>438</v>
      </c>
      <c r="L4" s="1668">
        <v>551</v>
      </c>
      <c r="M4" s="1668">
        <v>400</v>
      </c>
    </row>
    <row r="5" spans="1:13" s="1620" customFormat="1" ht="19.5" customHeight="1">
      <c r="A5" s="1642" t="s">
        <v>1491</v>
      </c>
      <c r="B5" s="1637" t="s">
        <v>1490</v>
      </c>
      <c r="C5" s="1668">
        <v>19</v>
      </c>
      <c r="D5" s="1668">
        <v>42</v>
      </c>
      <c r="E5" s="1668">
        <v>47</v>
      </c>
      <c r="F5" s="1668">
        <v>52</v>
      </c>
      <c r="G5" s="1668">
        <v>72</v>
      </c>
      <c r="H5" s="1668">
        <v>66</v>
      </c>
      <c r="I5" s="1668">
        <v>110</v>
      </c>
      <c r="J5" s="1668">
        <v>98</v>
      </c>
      <c r="K5" s="1662">
        <v>146</v>
      </c>
      <c r="L5" s="1668">
        <v>195</v>
      </c>
      <c r="M5" s="1668">
        <v>175</v>
      </c>
    </row>
    <row r="6" spans="1:13" s="1620" customFormat="1" ht="19.5" customHeight="1">
      <c r="A6" s="1642" t="s">
        <v>1492</v>
      </c>
      <c r="B6" s="1637" t="s">
        <v>1490</v>
      </c>
      <c r="C6" s="1684"/>
      <c r="D6" s="1684"/>
      <c r="E6" s="1684"/>
      <c r="F6" s="1684"/>
      <c r="G6" s="1684"/>
      <c r="H6" s="1684"/>
      <c r="I6" s="1684"/>
      <c r="J6" s="1684"/>
      <c r="K6" s="1675"/>
      <c r="L6" s="1684"/>
      <c r="M6" s="1684">
        <v>3</v>
      </c>
    </row>
    <row r="7" spans="1:13" s="1620" customFormat="1" ht="19.5" customHeight="1">
      <c r="A7" s="1642" t="s">
        <v>1493</v>
      </c>
      <c r="B7" s="1637" t="s">
        <v>1490</v>
      </c>
      <c r="C7" s="1668">
        <v>22</v>
      </c>
      <c r="D7" s="1668">
        <v>52</v>
      </c>
      <c r="E7" s="1668">
        <v>112</v>
      </c>
      <c r="F7" s="1668">
        <v>107</v>
      </c>
      <c r="G7" s="1668">
        <v>194</v>
      </c>
      <c r="H7" s="1668">
        <v>215</v>
      </c>
      <c r="I7" s="1668">
        <v>239</v>
      </c>
      <c r="J7" s="1668">
        <v>316</v>
      </c>
      <c r="K7" s="1662">
        <v>627</v>
      </c>
      <c r="L7" s="1668">
        <v>775</v>
      </c>
      <c r="M7" s="1668">
        <v>859</v>
      </c>
    </row>
    <row r="8" spans="1:13" s="1620" customFormat="1" ht="19.5" customHeight="1">
      <c r="A8" s="1642" t="s">
        <v>1494</v>
      </c>
      <c r="B8" s="1637" t="s">
        <v>1490</v>
      </c>
      <c r="C8" s="1668"/>
      <c r="D8" s="1668"/>
      <c r="E8" s="1668"/>
      <c r="F8" s="1668"/>
      <c r="G8" s="1668"/>
      <c r="H8" s="1668"/>
      <c r="I8" s="1668">
        <v>29</v>
      </c>
      <c r="J8" s="1668">
        <v>121</v>
      </c>
      <c r="K8" s="1662">
        <v>296</v>
      </c>
      <c r="L8" s="1668">
        <v>355</v>
      </c>
      <c r="M8" s="1668">
        <v>421</v>
      </c>
    </row>
    <row r="9" spans="1:13" s="1620" customFormat="1" ht="19.5" customHeight="1">
      <c r="A9" s="1642" t="s">
        <v>1495</v>
      </c>
      <c r="B9" s="1637" t="s">
        <v>1490</v>
      </c>
      <c r="C9" s="1668"/>
      <c r="D9" s="1668"/>
      <c r="E9" s="1668"/>
      <c r="F9" s="1668">
        <v>11</v>
      </c>
      <c r="G9" s="1668"/>
      <c r="H9" s="1668"/>
      <c r="I9" s="1668">
        <v>1</v>
      </c>
      <c r="J9" s="1668">
        <v>1</v>
      </c>
      <c r="K9" s="1662">
        <v>1</v>
      </c>
      <c r="L9" s="1668">
        <v>7</v>
      </c>
      <c r="M9" s="1668">
        <v>3</v>
      </c>
    </row>
    <row r="10" spans="1:13" s="1620" customFormat="1" ht="19.5" customHeight="1">
      <c r="A10" s="1642" t="s">
        <v>1496</v>
      </c>
      <c r="B10" s="1637" t="s">
        <v>1490</v>
      </c>
      <c r="C10" s="1668"/>
      <c r="D10" s="1668">
        <v>3</v>
      </c>
      <c r="E10" s="1668">
        <v>1</v>
      </c>
      <c r="F10" s="1668">
        <v>5</v>
      </c>
      <c r="G10" s="1668">
        <v>6</v>
      </c>
      <c r="H10" s="1668">
        <v>15</v>
      </c>
      <c r="I10" s="1668">
        <v>10</v>
      </c>
      <c r="J10" s="1668">
        <v>27</v>
      </c>
      <c r="K10" s="1662">
        <v>22</v>
      </c>
      <c r="L10" s="1668">
        <v>108</v>
      </c>
      <c r="M10" s="1668"/>
    </row>
    <row r="11" spans="1:13" s="1620" customFormat="1" ht="19.5" customHeight="1">
      <c r="A11" s="1642" t="s">
        <v>1497</v>
      </c>
      <c r="B11" s="1637" t="s">
        <v>341</v>
      </c>
      <c r="C11" s="1668"/>
      <c r="D11" s="1668">
        <v>1</v>
      </c>
      <c r="E11" s="1668">
        <v>257</v>
      </c>
      <c r="F11" s="1668">
        <v>350</v>
      </c>
      <c r="G11" s="1668">
        <v>100</v>
      </c>
      <c r="H11" s="1668"/>
      <c r="I11" s="1668">
        <v>5</v>
      </c>
      <c r="J11" s="1668">
        <v>29.5</v>
      </c>
      <c r="K11" s="1662">
        <v>84.3</v>
      </c>
      <c r="L11" s="1668">
        <v>5632.6</v>
      </c>
      <c r="M11" s="1668"/>
    </row>
    <row r="12" spans="1:13" s="1620" customFormat="1" ht="19.5" customHeight="1">
      <c r="A12" s="1636" t="s">
        <v>1498</v>
      </c>
      <c r="B12" s="1637"/>
      <c r="C12" s="1669"/>
      <c r="D12" s="1669"/>
      <c r="E12" s="1669"/>
      <c r="F12" s="1669"/>
      <c r="G12" s="1669"/>
      <c r="H12" s="1669"/>
      <c r="I12" s="1669"/>
      <c r="J12" s="1669"/>
      <c r="K12" s="1669"/>
      <c r="L12" s="1669"/>
      <c r="M12" s="1669"/>
    </row>
    <row r="13" spans="1:13" s="1620" customFormat="1" ht="19.5" customHeight="1">
      <c r="A13" s="1642" t="s">
        <v>1499</v>
      </c>
      <c r="B13" s="1637" t="s">
        <v>1500</v>
      </c>
      <c r="C13" s="1668">
        <v>105</v>
      </c>
      <c r="D13" s="1668"/>
      <c r="E13" s="1668">
        <v>172</v>
      </c>
      <c r="F13" s="1668">
        <v>201</v>
      </c>
      <c r="G13" s="1668">
        <v>243</v>
      </c>
      <c r="H13" s="1668">
        <v>293</v>
      </c>
      <c r="I13" s="1668">
        <v>283</v>
      </c>
      <c r="J13" s="1668">
        <v>335</v>
      </c>
      <c r="K13" s="1662">
        <v>359</v>
      </c>
      <c r="L13" s="1668">
        <v>315</v>
      </c>
      <c r="M13" s="1668">
        <v>317</v>
      </c>
    </row>
    <row r="14" spans="1:13" s="1620" customFormat="1" ht="19.5" customHeight="1">
      <c r="A14" s="1642" t="s">
        <v>1501</v>
      </c>
      <c r="B14" s="1637" t="s">
        <v>341</v>
      </c>
      <c r="C14" s="1668"/>
      <c r="D14" s="1668"/>
      <c r="E14" s="1668">
        <v>24439.1</v>
      </c>
      <c r="F14" s="1668">
        <v>31389.7</v>
      </c>
      <c r="G14" s="1668">
        <v>73208.8</v>
      </c>
      <c r="H14" s="1668">
        <v>57520.9</v>
      </c>
      <c r="I14" s="1668">
        <v>62439.6</v>
      </c>
      <c r="J14" s="1668">
        <v>67559.7</v>
      </c>
      <c r="K14" s="1663">
        <v>68268.5</v>
      </c>
      <c r="L14" s="1668">
        <v>73428.9</v>
      </c>
      <c r="M14" s="1668">
        <v>69312.7</v>
      </c>
    </row>
    <row r="15" spans="1:13" s="1620" customFormat="1" ht="19.5" customHeight="1">
      <c r="A15" s="1642" t="s">
        <v>1502</v>
      </c>
      <c r="B15" s="1637" t="s">
        <v>341</v>
      </c>
      <c r="C15" s="1668">
        <v>113644</v>
      </c>
      <c r="D15" s="1668"/>
      <c r="E15" s="1668">
        <v>248979</v>
      </c>
      <c r="F15" s="1668">
        <v>297562.7</v>
      </c>
      <c r="G15" s="1668">
        <v>626324.6</v>
      </c>
      <c r="H15" s="1668">
        <v>874324.3</v>
      </c>
      <c r="I15" s="1668">
        <v>1398332.6</v>
      </c>
      <c r="J15" s="1668">
        <v>1074513.6</v>
      </c>
      <c r="K15" s="1663">
        <v>1342235.7</v>
      </c>
      <c r="L15" s="1668">
        <v>1588049.4</v>
      </c>
      <c r="M15" s="1668">
        <v>1482135.7</v>
      </c>
    </row>
    <row r="16" spans="1:13" s="1620" customFormat="1" ht="19.5" customHeight="1">
      <c r="A16" s="1642" t="s">
        <v>1503</v>
      </c>
      <c r="B16" s="1637" t="s">
        <v>341</v>
      </c>
      <c r="C16" s="1668">
        <v>137623</v>
      </c>
      <c r="D16" s="1668"/>
      <c r="E16" s="1668">
        <v>273579.3</v>
      </c>
      <c r="F16" s="1668">
        <v>349250.1</v>
      </c>
      <c r="G16" s="1668">
        <v>665617.8</v>
      </c>
      <c r="H16" s="1668">
        <v>897753.1</v>
      </c>
      <c r="I16" s="1668">
        <v>1427355.2</v>
      </c>
      <c r="J16" s="1668">
        <v>1105200</v>
      </c>
      <c r="K16" s="1663">
        <v>1324625.4</v>
      </c>
      <c r="L16" s="1668">
        <v>1509785.1</v>
      </c>
      <c r="M16" s="1668">
        <v>1421535.7</v>
      </c>
    </row>
    <row r="17" spans="1:13" s="1620" customFormat="1" ht="19.5" customHeight="1">
      <c r="A17" s="1642" t="s">
        <v>1504</v>
      </c>
      <c r="B17" s="1637" t="s">
        <v>341</v>
      </c>
      <c r="C17" s="1668">
        <v>36975</v>
      </c>
      <c r="D17" s="1668"/>
      <c r="E17" s="1668">
        <v>4169.9</v>
      </c>
      <c r="F17" s="1668">
        <v>4728.7</v>
      </c>
      <c r="G17" s="1668">
        <v>3646.1</v>
      </c>
      <c r="H17" s="1668">
        <v>10730.4</v>
      </c>
      <c r="I17" s="1668">
        <v>12714.9</v>
      </c>
      <c r="J17" s="1668">
        <v>17177.8</v>
      </c>
      <c r="K17" s="1663">
        <v>95648.5</v>
      </c>
      <c r="L17" s="1668">
        <v>137414.3</v>
      </c>
      <c r="M17" s="1668">
        <v>18239.4</v>
      </c>
    </row>
    <row r="18" spans="1:13" s="1620" customFormat="1" ht="19.5" customHeight="1">
      <c r="A18" s="1636" t="s">
        <v>1505</v>
      </c>
      <c r="B18" s="1637"/>
      <c r="C18" s="1669"/>
      <c r="D18" s="1669"/>
      <c r="E18" s="1669"/>
      <c r="F18" s="1669"/>
      <c r="G18" s="1669"/>
      <c r="H18" s="1669"/>
      <c r="I18" s="1669"/>
      <c r="J18" s="1669"/>
      <c r="K18" s="1669"/>
      <c r="L18" s="1669"/>
      <c r="M18" s="1669"/>
    </row>
    <row r="19" spans="1:13" s="1620" customFormat="1" ht="19.5" customHeight="1">
      <c r="A19" s="1642" t="s">
        <v>1506</v>
      </c>
      <c r="B19" s="1637" t="s">
        <v>1507</v>
      </c>
      <c r="C19" s="1668">
        <v>75</v>
      </c>
      <c r="D19" s="1668">
        <v>76</v>
      </c>
      <c r="E19" s="1668">
        <v>70</v>
      </c>
      <c r="F19" s="1668">
        <v>46</v>
      </c>
      <c r="G19" s="1668">
        <v>32</v>
      </c>
      <c r="H19" s="1668">
        <v>23</v>
      </c>
      <c r="I19" s="1668">
        <v>39</v>
      </c>
      <c r="J19" s="1668">
        <v>38</v>
      </c>
      <c r="K19" s="1662">
        <v>33</v>
      </c>
      <c r="L19" s="1668">
        <v>26</v>
      </c>
      <c r="M19" s="1668">
        <v>91</v>
      </c>
    </row>
    <row r="20" spans="1:13" s="1620" customFormat="1" ht="19.5" customHeight="1">
      <c r="A20" s="1642" t="s">
        <v>1508</v>
      </c>
      <c r="B20" s="1637" t="s">
        <v>1490</v>
      </c>
      <c r="C20" s="1668"/>
      <c r="D20" s="1668"/>
      <c r="E20" s="1668">
        <v>319</v>
      </c>
      <c r="F20" s="1668">
        <v>324</v>
      </c>
      <c r="G20" s="1668">
        <v>393</v>
      </c>
      <c r="H20" s="1668">
        <v>468</v>
      </c>
      <c r="I20" s="1668">
        <v>564</v>
      </c>
      <c r="J20" s="1668">
        <v>784</v>
      </c>
      <c r="K20" s="1662">
        <v>845</v>
      </c>
      <c r="L20" s="1668">
        <v>961</v>
      </c>
      <c r="M20" s="1668">
        <v>1067</v>
      </c>
    </row>
    <row r="21" spans="1:13" s="1620" customFormat="1" ht="19.5" customHeight="1">
      <c r="A21" s="1642" t="s">
        <v>1509</v>
      </c>
      <c r="B21" s="1637" t="s">
        <v>1490</v>
      </c>
      <c r="C21" s="1668"/>
      <c r="D21" s="1668"/>
      <c r="E21" s="1668">
        <v>16</v>
      </c>
      <c r="F21" s="1668">
        <v>26</v>
      </c>
      <c r="G21" s="1668">
        <v>21</v>
      </c>
      <c r="H21" s="1668">
        <v>22</v>
      </c>
      <c r="I21" s="1668">
        <v>21</v>
      </c>
      <c r="J21" s="1668">
        <v>30</v>
      </c>
      <c r="K21" s="1662">
        <v>30</v>
      </c>
      <c r="L21" s="1668">
        <v>32</v>
      </c>
      <c r="M21" s="1668">
        <v>46</v>
      </c>
    </row>
    <row r="22" spans="1:13" ht="18.75" customHeight="1">
      <c r="A22" s="1642" t="s">
        <v>1510</v>
      </c>
      <c r="B22" s="1637" t="s">
        <v>1500</v>
      </c>
      <c r="C22" s="1668"/>
      <c r="D22" s="1668"/>
      <c r="E22" s="1668">
        <v>1</v>
      </c>
      <c r="F22" s="1668"/>
      <c r="G22" s="1668"/>
      <c r="H22" s="1668">
        <v>1</v>
      </c>
      <c r="I22" s="1668">
        <v>2</v>
      </c>
      <c r="J22" s="1668">
        <v>3</v>
      </c>
      <c r="K22" s="1662">
        <v>11</v>
      </c>
      <c r="L22" s="1668">
        <v>8</v>
      </c>
      <c r="M22" s="1668">
        <v>50</v>
      </c>
    </row>
    <row r="23" spans="1:13" ht="18.75" customHeight="1">
      <c r="A23" s="1655" t="s">
        <v>1511</v>
      </c>
      <c r="B23" s="1685" t="s">
        <v>1500</v>
      </c>
      <c r="C23" s="1686"/>
      <c r="D23" s="1686"/>
      <c r="E23" s="1686"/>
      <c r="F23" s="1686"/>
      <c r="G23" s="1686"/>
      <c r="H23" s="1686"/>
      <c r="I23" s="1686"/>
      <c r="J23" s="1686"/>
      <c r="K23" s="1680"/>
      <c r="L23" s="1686"/>
      <c r="M23" s="1686">
        <v>122</v>
      </c>
    </row>
  </sheetData>
  <sheetProtection/>
  <mergeCells count="1">
    <mergeCell ref="A1:M1"/>
  </mergeCells>
  <printOptions/>
  <pageMargins left="0.75" right="0.75" top="1" bottom="1" header="0.51" footer="0.51"/>
  <pageSetup orientation="portrait" paperSize="9"/>
</worksheet>
</file>

<file path=xl/worksheets/sheet68.xml><?xml version="1.0" encoding="utf-8"?>
<worksheet xmlns="http://schemas.openxmlformats.org/spreadsheetml/2006/main" xmlns:r="http://schemas.openxmlformats.org/officeDocument/2006/relationships">
  <sheetPr>
    <tabColor theme="9" tint="0.4000000059604645"/>
  </sheetPr>
  <dimension ref="A1:I23"/>
  <sheetViews>
    <sheetView zoomScaleSheetLayoutView="100" workbookViewId="0" topLeftCell="A1">
      <selection activeCell="M15" sqref="L15:M15"/>
    </sheetView>
  </sheetViews>
  <sheetFormatPr defaultColWidth="8.00390625" defaultRowHeight="14.25"/>
  <cols>
    <col min="1" max="1" width="28.25390625" style="1620" customWidth="1"/>
    <col min="2" max="2" width="8.875" style="1620" customWidth="1"/>
    <col min="3" max="8" width="8.625" style="1620" customWidth="1"/>
    <col min="9" max="9" width="8.00390625" style="1621" customWidth="1"/>
    <col min="10" max="16384" width="8.00390625" style="1620" customWidth="1"/>
  </cols>
  <sheetData>
    <row r="1" spans="1:9" s="1620" customFormat="1" ht="58.5" customHeight="1">
      <c r="A1" s="1622" t="s">
        <v>1512</v>
      </c>
      <c r="B1" s="1622"/>
      <c r="C1" s="1622"/>
      <c r="D1" s="1622"/>
      <c r="E1" s="1622"/>
      <c r="F1" s="1622"/>
      <c r="G1" s="1622"/>
      <c r="H1" s="1622"/>
      <c r="I1" s="1621"/>
    </row>
    <row r="2" spans="1:9" s="1620" customFormat="1" ht="18" customHeight="1">
      <c r="A2" s="1623" t="s">
        <v>579</v>
      </c>
      <c r="B2" s="1624" t="s">
        <v>280</v>
      </c>
      <c r="C2" s="1625" t="s">
        <v>1445</v>
      </c>
      <c r="D2" s="1626"/>
      <c r="E2" s="1627"/>
      <c r="F2" s="1628"/>
      <c r="G2" s="1628"/>
      <c r="H2" s="1629"/>
      <c r="I2" s="1621"/>
    </row>
    <row r="3" spans="1:9" s="1620" customFormat="1" ht="18" customHeight="1">
      <c r="A3" s="1630"/>
      <c r="B3" s="1631"/>
      <c r="C3" s="1632"/>
      <c r="D3" s="1632"/>
      <c r="E3" s="1632" t="s">
        <v>1446</v>
      </c>
      <c r="F3" s="1632"/>
      <c r="G3" s="1632" t="s">
        <v>1447</v>
      </c>
      <c r="H3" s="1633"/>
      <c r="I3" s="1621"/>
    </row>
    <row r="4" spans="1:9" s="1620" customFormat="1" ht="18" customHeight="1">
      <c r="A4" s="1630"/>
      <c r="B4" s="1631"/>
      <c r="C4" s="1634" t="s">
        <v>294</v>
      </c>
      <c r="D4" s="1634" t="s">
        <v>293</v>
      </c>
      <c r="E4" s="1634" t="s">
        <v>294</v>
      </c>
      <c r="F4" s="1634" t="s">
        <v>293</v>
      </c>
      <c r="G4" s="1634" t="s">
        <v>294</v>
      </c>
      <c r="H4" s="1635" t="s">
        <v>293</v>
      </c>
      <c r="I4" s="1621"/>
    </row>
    <row r="5" spans="1:9" s="1620" customFormat="1" ht="19.5" customHeight="1">
      <c r="A5" s="1636" t="s">
        <v>1488</v>
      </c>
      <c r="B5" s="1637"/>
      <c r="C5" s="1643"/>
      <c r="D5" s="1643"/>
      <c r="E5" s="1644"/>
      <c r="F5" s="1644"/>
      <c r="G5" s="1645"/>
      <c r="H5" s="1646"/>
      <c r="I5" s="1621"/>
    </row>
    <row r="6" spans="1:9" s="1620" customFormat="1" ht="19.5" customHeight="1">
      <c r="A6" s="1642" t="s">
        <v>1489</v>
      </c>
      <c r="B6" s="1637" t="s">
        <v>1490</v>
      </c>
      <c r="C6" s="1643">
        <v>400</v>
      </c>
      <c r="D6" s="1643">
        <v>551</v>
      </c>
      <c r="E6" s="1644">
        <v>333</v>
      </c>
      <c r="F6" s="1644">
        <v>497</v>
      </c>
      <c r="G6" s="1644">
        <v>67</v>
      </c>
      <c r="H6" s="1647">
        <v>54</v>
      </c>
      <c r="I6" s="1621"/>
    </row>
    <row r="7" spans="1:9" s="1620" customFormat="1" ht="19.5" customHeight="1">
      <c r="A7" s="1642" t="s">
        <v>1491</v>
      </c>
      <c r="B7" s="1637" t="s">
        <v>1490</v>
      </c>
      <c r="C7" s="1643">
        <v>175</v>
      </c>
      <c r="D7" s="1643">
        <v>195</v>
      </c>
      <c r="E7" s="1644">
        <v>143</v>
      </c>
      <c r="F7" s="1644">
        <v>171</v>
      </c>
      <c r="G7" s="1644">
        <v>32</v>
      </c>
      <c r="H7" s="1647">
        <v>24</v>
      </c>
      <c r="I7" s="1621"/>
    </row>
    <row r="8" spans="1:9" s="1620" customFormat="1" ht="19.5" customHeight="1">
      <c r="A8" s="1642" t="s">
        <v>1492</v>
      </c>
      <c r="B8" s="1637" t="s">
        <v>1490</v>
      </c>
      <c r="C8" s="1674">
        <v>3</v>
      </c>
      <c r="D8" s="1674"/>
      <c r="E8" s="1675">
        <v>2</v>
      </c>
      <c r="F8" s="1675"/>
      <c r="G8" s="1675">
        <v>1</v>
      </c>
      <c r="H8" s="1676"/>
      <c r="I8" s="1621"/>
    </row>
    <row r="9" spans="1:9" s="1620" customFormat="1" ht="19.5" customHeight="1">
      <c r="A9" s="1642" t="s">
        <v>1493</v>
      </c>
      <c r="B9" s="1637" t="s">
        <v>1490</v>
      </c>
      <c r="C9" s="1643">
        <v>859</v>
      </c>
      <c r="D9" s="1643">
        <v>775</v>
      </c>
      <c r="E9" s="1644">
        <v>656</v>
      </c>
      <c r="F9" s="1644">
        <v>599</v>
      </c>
      <c r="G9" s="1644">
        <v>203</v>
      </c>
      <c r="H9" s="1647">
        <v>176</v>
      </c>
      <c r="I9" s="1621"/>
    </row>
    <row r="10" spans="1:9" s="1620" customFormat="1" ht="19.5" customHeight="1">
      <c r="A10" s="1642" t="s">
        <v>1494</v>
      </c>
      <c r="B10" s="1637" t="s">
        <v>1490</v>
      </c>
      <c r="C10" s="1643">
        <v>421</v>
      </c>
      <c r="D10" s="1643">
        <v>355</v>
      </c>
      <c r="E10" s="1644">
        <v>372</v>
      </c>
      <c r="F10" s="1644">
        <v>312</v>
      </c>
      <c r="G10" s="1644">
        <v>49</v>
      </c>
      <c r="H10" s="1647">
        <v>43</v>
      </c>
      <c r="I10" s="1621"/>
    </row>
    <row r="11" spans="1:9" s="1620" customFormat="1" ht="19.5" customHeight="1">
      <c r="A11" s="1642" t="s">
        <v>1495</v>
      </c>
      <c r="B11" s="1637" t="s">
        <v>1490</v>
      </c>
      <c r="C11" s="1643">
        <v>3</v>
      </c>
      <c r="D11" s="1643">
        <v>7</v>
      </c>
      <c r="E11" s="1644">
        <v>3</v>
      </c>
      <c r="F11" s="1644">
        <v>7</v>
      </c>
      <c r="G11" s="1644"/>
      <c r="H11" s="1677"/>
      <c r="I11" s="1621"/>
    </row>
    <row r="12" spans="1:9" s="1620" customFormat="1" ht="19.5" customHeight="1">
      <c r="A12" s="1636" t="s">
        <v>1498</v>
      </c>
      <c r="B12" s="1637"/>
      <c r="C12" s="1644"/>
      <c r="D12" s="1644"/>
      <c r="E12" s="1644"/>
      <c r="F12" s="1644"/>
      <c r="G12" s="1645"/>
      <c r="H12" s="1678"/>
      <c r="I12" s="1621"/>
    </row>
    <row r="13" spans="1:9" s="1620" customFormat="1" ht="19.5" customHeight="1">
      <c r="A13" s="1642" t="s">
        <v>1499</v>
      </c>
      <c r="B13" s="1637" t="s">
        <v>1500</v>
      </c>
      <c r="C13" s="1643">
        <v>317</v>
      </c>
      <c r="D13" s="1643">
        <v>315</v>
      </c>
      <c r="E13" s="1644">
        <v>317</v>
      </c>
      <c r="F13" s="1644">
        <v>315</v>
      </c>
      <c r="G13" s="1644"/>
      <c r="H13" s="1677"/>
      <c r="I13" s="1621"/>
    </row>
    <row r="14" spans="1:9" s="1620" customFormat="1" ht="19.5" customHeight="1">
      <c r="A14" s="1642" t="s">
        <v>1501</v>
      </c>
      <c r="B14" s="1637" t="s">
        <v>341</v>
      </c>
      <c r="C14" s="1643">
        <v>69312.7</v>
      </c>
      <c r="D14" s="1643">
        <v>73428.9</v>
      </c>
      <c r="E14" s="1644">
        <v>69312.7</v>
      </c>
      <c r="F14" s="1644">
        <v>73428.9</v>
      </c>
      <c r="G14" s="1644"/>
      <c r="H14" s="1677"/>
      <c r="I14" s="1621"/>
    </row>
    <row r="15" spans="1:9" s="1620" customFormat="1" ht="19.5" customHeight="1">
      <c r="A15" s="1642" t="s">
        <v>1502</v>
      </c>
      <c r="B15" s="1637" t="s">
        <v>341</v>
      </c>
      <c r="C15" s="1643">
        <v>1482135.7</v>
      </c>
      <c r="D15" s="1643">
        <v>1588049.4</v>
      </c>
      <c r="E15" s="1644">
        <v>1482135.7</v>
      </c>
      <c r="F15" s="1644">
        <v>1588049.4</v>
      </c>
      <c r="G15" s="1644"/>
      <c r="H15" s="1677"/>
      <c r="I15" s="1621"/>
    </row>
    <row r="16" spans="1:9" s="1620" customFormat="1" ht="19.5" customHeight="1">
      <c r="A16" s="1642" t="s">
        <v>1503</v>
      </c>
      <c r="B16" s="1637" t="s">
        <v>341</v>
      </c>
      <c r="C16" s="1643">
        <v>1421535.7</v>
      </c>
      <c r="D16" s="1643">
        <v>1509785.1</v>
      </c>
      <c r="E16" s="1644">
        <v>1421535.7</v>
      </c>
      <c r="F16" s="1644">
        <v>1509785.1</v>
      </c>
      <c r="G16" s="1644"/>
      <c r="H16" s="1677"/>
      <c r="I16" s="1621"/>
    </row>
    <row r="17" spans="1:9" s="1620" customFormat="1" ht="19.5" customHeight="1">
      <c r="A17" s="1642" t="s">
        <v>1504</v>
      </c>
      <c r="B17" s="1637" t="s">
        <v>341</v>
      </c>
      <c r="C17" s="1643">
        <v>18239.4</v>
      </c>
      <c r="D17" s="1643">
        <v>137414.3</v>
      </c>
      <c r="E17" s="1644">
        <v>18239.4</v>
      </c>
      <c r="F17" s="1644">
        <v>137414.3</v>
      </c>
      <c r="G17" s="1644"/>
      <c r="H17" s="1677"/>
      <c r="I17" s="1621"/>
    </row>
    <row r="18" spans="1:9" s="1620" customFormat="1" ht="19.5" customHeight="1">
      <c r="A18" s="1636" t="s">
        <v>1505</v>
      </c>
      <c r="B18" s="1637"/>
      <c r="C18" s="1644"/>
      <c r="D18" s="1644"/>
      <c r="E18" s="1644"/>
      <c r="F18" s="1644"/>
      <c r="G18" s="1645"/>
      <c r="H18" s="1678"/>
      <c r="I18" s="1621"/>
    </row>
    <row r="19" spans="1:9" s="1620" customFormat="1" ht="19.5" customHeight="1">
      <c r="A19" s="1642" t="s">
        <v>1506</v>
      </c>
      <c r="B19" s="1637" t="s">
        <v>1507</v>
      </c>
      <c r="C19" s="1643">
        <v>91</v>
      </c>
      <c r="D19" s="1643">
        <v>26</v>
      </c>
      <c r="E19" s="1644">
        <v>19</v>
      </c>
      <c r="F19" s="1644">
        <v>26</v>
      </c>
      <c r="G19" s="1645">
        <v>72</v>
      </c>
      <c r="H19" s="1678"/>
      <c r="I19" s="1621"/>
    </row>
    <row r="20" spans="1:9" s="1620" customFormat="1" ht="19.5" customHeight="1">
      <c r="A20" s="1642" t="s">
        <v>1508</v>
      </c>
      <c r="B20" s="1637" t="s">
        <v>1490</v>
      </c>
      <c r="C20" s="1643">
        <v>1067</v>
      </c>
      <c r="D20" s="1643">
        <v>961</v>
      </c>
      <c r="E20" s="1644">
        <v>1067</v>
      </c>
      <c r="F20" s="1644">
        <v>961</v>
      </c>
      <c r="G20" s="1645"/>
      <c r="H20" s="1678"/>
      <c r="I20" s="1621"/>
    </row>
    <row r="21" spans="1:9" s="1620" customFormat="1" ht="19.5" customHeight="1">
      <c r="A21" s="1642" t="s">
        <v>1509</v>
      </c>
      <c r="B21" s="1637" t="s">
        <v>1490</v>
      </c>
      <c r="C21" s="1643">
        <v>46</v>
      </c>
      <c r="D21" s="1643">
        <v>32</v>
      </c>
      <c r="E21" s="1644">
        <v>46</v>
      </c>
      <c r="F21" s="1644">
        <v>32</v>
      </c>
      <c r="G21" s="1645"/>
      <c r="H21" s="1678"/>
      <c r="I21" s="1621"/>
    </row>
    <row r="22" spans="1:8" ht="18.75" customHeight="1">
      <c r="A22" s="1642" t="s">
        <v>1510</v>
      </c>
      <c r="B22" s="1637" t="s">
        <v>1500</v>
      </c>
      <c r="C22" s="1643">
        <v>50</v>
      </c>
      <c r="D22" s="1643">
        <v>8</v>
      </c>
      <c r="E22" s="1644">
        <v>11</v>
      </c>
      <c r="F22" s="1644">
        <v>8</v>
      </c>
      <c r="G22" s="1645">
        <v>39</v>
      </c>
      <c r="H22" s="1678"/>
    </row>
    <row r="23" spans="1:8" ht="18.75" customHeight="1">
      <c r="A23" s="1655" t="s">
        <v>1511</v>
      </c>
      <c r="B23" s="1679" t="s">
        <v>1500</v>
      </c>
      <c r="C23" s="1680">
        <v>122</v>
      </c>
      <c r="D23" s="1680"/>
      <c r="E23" s="1680">
        <v>91</v>
      </c>
      <c r="F23" s="1680"/>
      <c r="G23" s="1681">
        <v>31</v>
      </c>
      <c r="H23" s="1682"/>
    </row>
  </sheetData>
  <sheetProtection/>
  <mergeCells count="7">
    <mergeCell ref="A1:H1"/>
    <mergeCell ref="E2:H2"/>
    <mergeCell ref="E3:F3"/>
    <mergeCell ref="G3:H3"/>
    <mergeCell ref="A2:A4"/>
    <mergeCell ref="B2:B4"/>
    <mergeCell ref="C2:D3"/>
  </mergeCells>
  <printOptions/>
  <pageMargins left="0.75" right="0.75" top="1" bottom="1" header="0.51" footer="0.51"/>
  <pageSetup orientation="portrait" paperSize="9"/>
</worksheet>
</file>

<file path=xl/worksheets/sheet69.xml><?xml version="1.0" encoding="utf-8"?>
<worksheet xmlns="http://schemas.openxmlformats.org/spreadsheetml/2006/main" xmlns:r="http://schemas.openxmlformats.org/officeDocument/2006/relationships">
  <sheetPr>
    <tabColor theme="9" tint="0.4000000059604645"/>
  </sheetPr>
  <dimension ref="A1:M35"/>
  <sheetViews>
    <sheetView zoomScaleSheetLayoutView="100" workbookViewId="0" topLeftCell="A1">
      <selection activeCell="E9" sqref="E9"/>
    </sheetView>
  </sheetViews>
  <sheetFormatPr defaultColWidth="8.00390625" defaultRowHeight="14.25"/>
  <cols>
    <col min="1" max="1" width="36.00390625" style="1620" customWidth="1"/>
    <col min="2" max="2" width="7.00390625" style="1620" customWidth="1"/>
    <col min="3" max="12" width="8.25390625" style="1620" customWidth="1"/>
    <col min="13" max="16384" width="8.00390625" style="1620" customWidth="1"/>
  </cols>
  <sheetData>
    <row r="1" spans="1:13" s="1620" customFormat="1" ht="58.5" customHeight="1">
      <c r="A1" s="1622" t="s">
        <v>1513</v>
      </c>
      <c r="B1" s="1622"/>
      <c r="C1" s="1622"/>
      <c r="D1" s="1622"/>
      <c r="E1" s="1622"/>
      <c r="F1" s="1622"/>
      <c r="G1" s="1622"/>
      <c r="H1" s="1622"/>
      <c r="I1" s="1622"/>
      <c r="J1" s="1622"/>
      <c r="K1" s="1622"/>
      <c r="L1" s="1622"/>
      <c r="M1" s="1622"/>
    </row>
    <row r="2" spans="1:13" s="1620" customFormat="1" ht="16.5" customHeight="1">
      <c r="A2" s="1623" t="s">
        <v>579</v>
      </c>
      <c r="B2" s="1624" t="s">
        <v>1086</v>
      </c>
      <c r="C2" s="1625" t="s">
        <v>284</v>
      </c>
      <c r="D2" s="1625" t="s">
        <v>285</v>
      </c>
      <c r="E2" s="1625" t="s">
        <v>286</v>
      </c>
      <c r="F2" s="1625" t="s">
        <v>287</v>
      </c>
      <c r="G2" s="1625" t="s">
        <v>288</v>
      </c>
      <c r="H2" s="1625" t="s">
        <v>289</v>
      </c>
      <c r="I2" s="1625" t="s">
        <v>290</v>
      </c>
      <c r="J2" s="1625" t="s">
        <v>291</v>
      </c>
      <c r="K2" s="1625" t="s">
        <v>292</v>
      </c>
      <c r="L2" s="1626" t="s">
        <v>293</v>
      </c>
      <c r="M2" s="1626" t="s">
        <v>294</v>
      </c>
    </row>
    <row r="3" spans="1:13" s="1620" customFormat="1" ht="19.5" customHeight="1">
      <c r="A3" s="1636" t="s">
        <v>1514</v>
      </c>
      <c r="B3" s="1637"/>
      <c r="C3" s="1661"/>
      <c r="D3" s="1661"/>
      <c r="E3" s="1661"/>
      <c r="F3" s="1661"/>
      <c r="G3" s="1661"/>
      <c r="H3" s="1661"/>
      <c r="I3" s="1661"/>
      <c r="J3" s="1661"/>
      <c r="K3" s="1662"/>
      <c r="L3" s="1668"/>
      <c r="M3" s="1668"/>
    </row>
    <row r="4" spans="1:13" s="1620" customFormat="1" ht="19.5" customHeight="1">
      <c r="A4" s="1642" t="s">
        <v>1515</v>
      </c>
      <c r="B4" s="1637" t="s">
        <v>341</v>
      </c>
      <c r="C4" s="1662"/>
      <c r="D4" s="1662"/>
      <c r="E4" s="1662">
        <v>2829.6</v>
      </c>
      <c r="F4" s="1662">
        <v>2116.1</v>
      </c>
      <c r="G4" s="1662">
        <v>1903.2</v>
      </c>
      <c r="H4" s="1662">
        <v>1640</v>
      </c>
      <c r="I4" s="1662">
        <v>595.9</v>
      </c>
      <c r="J4" s="1662">
        <v>804.3</v>
      </c>
      <c r="K4" s="1662">
        <v>567.0999999999999</v>
      </c>
      <c r="L4" s="1668">
        <v>8766.6</v>
      </c>
      <c r="M4" s="1668">
        <v>1024.2</v>
      </c>
    </row>
    <row r="5" spans="1:13" s="1620" customFormat="1" ht="19.5" customHeight="1">
      <c r="A5" s="1642" t="s">
        <v>1516</v>
      </c>
      <c r="B5" s="1637" t="s">
        <v>341</v>
      </c>
      <c r="C5" s="1662"/>
      <c r="D5" s="1662"/>
      <c r="E5" s="1662">
        <v>1462.1</v>
      </c>
      <c r="F5" s="1662">
        <v>877.6</v>
      </c>
      <c r="G5" s="1662">
        <v>1104.5</v>
      </c>
      <c r="H5" s="1662">
        <v>1117.8</v>
      </c>
      <c r="I5" s="1662">
        <v>1704.2</v>
      </c>
      <c r="J5" s="1662">
        <v>4450.3</v>
      </c>
      <c r="K5" s="1662">
        <v>4191.9</v>
      </c>
      <c r="L5" s="1668">
        <v>3427.7</v>
      </c>
      <c r="M5" s="1668">
        <v>10804.7</v>
      </c>
    </row>
    <row r="6" spans="1:13" s="1620" customFormat="1" ht="19.5" customHeight="1">
      <c r="A6" s="1642" t="s">
        <v>1517</v>
      </c>
      <c r="B6" s="1637" t="s">
        <v>341</v>
      </c>
      <c r="C6" s="1662"/>
      <c r="D6" s="1662"/>
      <c r="E6" s="1662">
        <v>5950.2</v>
      </c>
      <c r="F6" s="1662">
        <v>6458.1</v>
      </c>
      <c r="G6" s="1662">
        <v>6964.6</v>
      </c>
      <c r="H6" s="1662">
        <v>9561.7</v>
      </c>
      <c r="I6" s="1662">
        <v>13410.1</v>
      </c>
      <c r="J6" s="1662">
        <v>12937.8</v>
      </c>
      <c r="K6" s="1662">
        <v>12230.6</v>
      </c>
      <c r="L6" s="1668">
        <v>13138.9</v>
      </c>
      <c r="M6" s="1668">
        <v>12465</v>
      </c>
    </row>
    <row r="7" spans="1:13" s="1620" customFormat="1" ht="19.5" customHeight="1">
      <c r="A7" s="1636" t="s">
        <v>1518</v>
      </c>
      <c r="B7" s="1637"/>
      <c r="C7" s="1662"/>
      <c r="D7" s="1662"/>
      <c r="E7" s="1662"/>
      <c r="F7" s="1662"/>
      <c r="G7" s="1662"/>
      <c r="H7" s="1662"/>
      <c r="I7" s="1662"/>
      <c r="J7" s="1662"/>
      <c r="K7" s="1662"/>
      <c r="L7" s="1669"/>
      <c r="M7" s="1669"/>
    </row>
    <row r="8" spans="1:13" s="1620" customFormat="1" ht="19.5" customHeight="1">
      <c r="A8" s="1642" t="s">
        <v>1519</v>
      </c>
      <c r="B8" s="1637" t="s">
        <v>341</v>
      </c>
      <c r="C8" s="1662">
        <v>47</v>
      </c>
      <c r="D8" s="1662"/>
      <c r="E8" s="1662">
        <v>9337.8</v>
      </c>
      <c r="F8" s="1662">
        <v>694.7</v>
      </c>
      <c r="G8" s="1662">
        <v>1061.2</v>
      </c>
      <c r="H8" s="1662">
        <v>1156.3</v>
      </c>
      <c r="I8" s="1662">
        <v>1144.9</v>
      </c>
      <c r="J8" s="1662">
        <v>1481.3</v>
      </c>
      <c r="K8" s="1662">
        <v>1967.2</v>
      </c>
      <c r="L8" s="1668">
        <v>1464.9</v>
      </c>
      <c r="M8" s="1668">
        <v>1047</v>
      </c>
    </row>
    <row r="9" spans="1:13" s="1620" customFormat="1" ht="19.5" customHeight="1">
      <c r="A9" s="1642" t="s">
        <v>1520</v>
      </c>
      <c r="B9" s="1637" t="s">
        <v>341</v>
      </c>
      <c r="C9" s="1662">
        <v>181</v>
      </c>
      <c r="D9" s="1662"/>
      <c r="E9" s="1662">
        <v>3464.1</v>
      </c>
      <c r="F9" s="1662"/>
      <c r="G9" s="1662"/>
      <c r="H9" s="1662"/>
      <c r="I9" s="1662"/>
      <c r="J9" s="1662"/>
      <c r="K9" s="1662"/>
      <c r="L9" s="1669"/>
      <c r="M9" s="1669"/>
    </row>
    <row r="10" spans="1:13" s="1620" customFormat="1" ht="19.5" customHeight="1">
      <c r="A10" s="1642" t="s">
        <v>1521</v>
      </c>
      <c r="B10" s="1637" t="s">
        <v>341</v>
      </c>
      <c r="C10" s="1662">
        <v>42</v>
      </c>
      <c r="D10" s="1662"/>
      <c r="E10" s="1662">
        <v>271.6</v>
      </c>
      <c r="F10" s="1662">
        <v>112.5</v>
      </c>
      <c r="G10" s="1662">
        <v>200</v>
      </c>
      <c r="H10" s="1662"/>
      <c r="I10" s="1662">
        <v>2.8</v>
      </c>
      <c r="J10" s="1662"/>
      <c r="K10" s="1662"/>
      <c r="L10" s="1669"/>
      <c r="M10" s="1669"/>
    </row>
    <row r="11" spans="1:13" s="1620" customFormat="1" ht="19.5" customHeight="1">
      <c r="A11" s="1642" t="s">
        <v>1522</v>
      </c>
      <c r="B11" s="1637" t="s">
        <v>341</v>
      </c>
      <c r="C11" s="1662">
        <v>2002</v>
      </c>
      <c r="D11" s="1662"/>
      <c r="E11" s="1662">
        <v>3774.3</v>
      </c>
      <c r="F11" s="1662">
        <v>1902.3</v>
      </c>
      <c r="G11" s="1662">
        <v>4532.8</v>
      </c>
      <c r="H11" s="1662">
        <v>2140.2</v>
      </c>
      <c r="I11" s="1662">
        <v>1120.4</v>
      </c>
      <c r="J11" s="1662">
        <v>800.4</v>
      </c>
      <c r="K11" s="1662">
        <v>128.4</v>
      </c>
      <c r="L11" s="1668">
        <v>361.5</v>
      </c>
      <c r="M11" s="1668">
        <v>374.2</v>
      </c>
    </row>
    <row r="12" spans="1:13" s="1620" customFormat="1" ht="19.5" customHeight="1">
      <c r="A12" s="1636" t="s">
        <v>1523</v>
      </c>
      <c r="B12" s="1637"/>
      <c r="C12" s="1661"/>
      <c r="D12" s="1661"/>
      <c r="E12" s="1661"/>
      <c r="F12" s="1661"/>
      <c r="G12" s="1661"/>
      <c r="H12" s="1661"/>
      <c r="I12" s="1661"/>
      <c r="J12" s="1661"/>
      <c r="K12" s="1662"/>
      <c r="L12" s="1669"/>
      <c r="M12" s="1669"/>
    </row>
    <row r="13" spans="1:13" s="1620" customFormat="1" ht="19.5" customHeight="1">
      <c r="A13" s="1642" t="s">
        <v>1524</v>
      </c>
      <c r="B13" s="1637" t="s">
        <v>1500</v>
      </c>
      <c r="C13" s="1663">
        <v>194</v>
      </c>
      <c r="D13" s="1663"/>
      <c r="E13" s="1663">
        <v>141</v>
      </c>
      <c r="F13" s="1663">
        <v>239</v>
      </c>
      <c r="G13" s="1661"/>
      <c r="H13" s="1661"/>
      <c r="I13" s="1661"/>
      <c r="J13" s="1661"/>
      <c r="K13" s="1663">
        <v>514</v>
      </c>
      <c r="L13" s="1668">
        <v>447</v>
      </c>
      <c r="M13" s="1668"/>
    </row>
    <row r="14" spans="1:13" s="1620" customFormat="1" ht="19.5" customHeight="1">
      <c r="A14" s="1642" t="s">
        <v>1525</v>
      </c>
      <c r="B14" s="1637" t="s">
        <v>339</v>
      </c>
      <c r="C14" s="1663">
        <v>360</v>
      </c>
      <c r="D14" s="1663"/>
      <c r="E14" s="1663">
        <v>931</v>
      </c>
      <c r="F14" s="1663">
        <v>1507</v>
      </c>
      <c r="G14" s="1661"/>
      <c r="H14" s="1661"/>
      <c r="I14" s="1661"/>
      <c r="J14" s="1661"/>
      <c r="K14" s="1663">
        <v>3927</v>
      </c>
      <c r="L14" s="1668">
        <v>4023</v>
      </c>
      <c r="M14" s="1668"/>
    </row>
    <row r="15" spans="1:13" s="1620" customFormat="1" ht="19.5" customHeight="1">
      <c r="A15" s="1642" t="s">
        <v>1526</v>
      </c>
      <c r="B15" s="1637" t="s">
        <v>1527</v>
      </c>
      <c r="C15" s="1663">
        <v>2458</v>
      </c>
      <c r="D15" s="1663"/>
      <c r="E15" s="1663"/>
      <c r="F15" s="1663">
        <v>10361</v>
      </c>
      <c r="G15" s="1661"/>
      <c r="H15" s="1661"/>
      <c r="I15" s="1661"/>
      <c r="J15" s="1661"/>
      <c r="K15" s="1662">
        <v>32375</v>
      </c>
      <c r="L15" s="1668">
        <v>34675</v>
      </c>
      <c r="M15" s="1668"/>
    </row>
    <row r="16" spans="1:13" s="1620" customFormat="1" ht="19.5" customHeight="1">
      <c r="A16" s="1642" t="s">
        <v>1528</v>
      </c>
      <c r="B16" s="1637" t="s">
        <v>341</v>
      </c>
      <c r="C16" s="1662">
        <v>12967</v>
      </c>
      <c r="D16" s="1662"/>
      <c r="E16" s="1662">
        <v>17963.7</v>
      </c>
      <c r="F16" s="1662">
        <v>37187.1</v>
      </c>
      <c r="G16" s="1661"/>
      <c r="H16" s="1661"/>
      <c r="I16" s="1661"/>
      <c r="J16" s="1661"/>
      <c r="K16" s="1662">
        <v>111393.9</v>
      </c>
      <c r="L16" s="1669">
        <v>148020</v>
      </c>
      <c r="M16" s="1669"/>
    </row>
    <row r="17" spans="1:13" s="1620" customFormat="1" ht="19.5" customHeight="1">
      <c r="A17" s="1642" t="s">
        <v>1529</v>
      </c>
      <c r="B17" s="1637" t="s">
        <v>341</v>
      </c>
      <c r="C17" s="1661"/>
      <c r="D17" s="1661"/>
      <c r="E17" s="1661"/>
      <c r="F17" s="1661"/>
      <c r="G17" s="1661"/>
      <c r="H17" s="1661"/>
      <c r="I17" s="1661"/>
      <c r="J17" s="1661"/>
      <c r="K17" s="1662">
        <v>547.3</v>
      </c>
      <c r="L17" s="1668">
        <v>8766.6</v>
      </c>
      <c r="M17" s="1668"/>
    </row>
    <row r="18" spans="1:13" s="1620" customFormat="1" ht="19.5" customHeight="1">
      <c r="A18" s="1636" t="s">
        <v>1530</v>
      </c>
      <c r="B18" s="1637"/>
      <c r="C18" s="1661"/>
      <c r="D18" s="1661"/>
      <c r="E18" s="1661"/>
      <c r="F18" s="1661"/>
      <c r="G18" s="1661"/>
      <c r="H18" s="1661"/>
      <c r="I18" s="1661"/>
      <c r="J18" s="1661"/>
      <c r="K18" s="1662"/>
      <c r="L18" s="1669"/>
      <c r="M18" s="1669"/>
    </row>
    <row r="19" spans="1:13" s="1620" customFormat="1" ht="19.5" customHeight="1">
      <c r="A19" s="1642" t="s">
        <v>1531</v>
      </c>
      <c r="B19" s="1637" t="s">
        <v>339</v>
      </c>
      <c r="C19" s="1663">
        <v>1152</v>
      </c>
      <c r="D19" s="1663"/>
      <c r="E19" s="1663"/>
      <c r="F19" s="1663">
        <v>2062</v>
      </c>
      <c r="G19" s="1663"/>
      <c r="H19" s="1663">
        <v>12</v>
      </c>
      <c r="I19" s="1663">
        <v>224</v>
      </c>
      <c r="J19" s="1661"/>
      <c r="K19" s="1663">
        <v>4323</v>
      </c>
      <c r="L19" s="1668">
        <v>4463</v>
      </c>
      <c r="M19" s="1668"/>
    </row>
    <row r="20" spans="1:13" s="1620" customFormat="1" ht="19.5" customHeight="1">
      <c r="A20" s="1642" t="s">
        <v>1532</v>
      </c>
      <c r="B20" s="1637" t="s">
        <v>339</v>
      </c>
      <c r="C20" s="1663">
        <v>384</v>
      </c>
      <c r="D20" s="1663"/>
      <c r="E20" s="1663"/>
      <c r="F20" s="1663">
        <v>288</v>
      </c>
      <c r="G20" s="1663"/>
      <c r="H20" s="1663"/>
      <c r="I20" s="1663"/>
      <c r="J20" s="1661"/>
      <c r="K20" s="1663">
        <v>2787</v>
      </c>
      <c r="L20" s="1668">
        <v>2807</v>
      </c>
      <c r="M20" s="1668"/>
    </row>
    <row r="21" spans="1:13" s="1620" customFormat="1" ht="19.5" customHeight="1">
      <c r="A21" s="1642" t="s">
        <v>1533</v>
      </c>
      <c r="B21" s="1637" t="s">
        <v>339</v>
      </c>
      <c r="C21" s="1663">
        <v>180</v>
      </c>
      <c r="D21" s="1663"/>
      <c r="E21" s="1663"/>
      <c r="F21" s="1663">
        <v>555</v>
      </c>
      <c r="G21" s="1663"/>
      <c r="H21" s="1663"/>
      <c r="I21" s="1663">
        <v>33</v>
      </c>
      <c r="J21" s="1661"/>
      <c r="K21" s="1663">
        <v>396</v>
      </c>
      <c r="L21" s="1668">
        <v>440</v>
      </c>
      <c r="M21" s="1668"/>
    </row>
    <row r="22" spans="1:13" s="1620" customFormat="1" ht="19.5" customHeight="1">
      <c r="A22" s="1642" t="s">
        <v>1534</v>
      </c>
      <c r="B22" s="1637" t="s">
        <v>341</v>
      </c>
      <c r="C22" s="1663">
        <v>15290</v>
      </c>
      <c r="D22" s="1663"/>
      <c r="E22" s="1663"/>
      <c r="F22" s="1663">
        <v>39295.3</v>
      </c>
      <c r="G22" s="1663"/>
      <c r="H22" s="1663"/>
      <c r="I22" s="1663"/>
      <c r="J22" s="1661"/>
      <c r="K22" s="1662">
        <v>118044.7</v>
      </c>
      <c r="L22" s="1668">
        <v>152620.5</v>
      </c>
      <c r="M22" s="1668"/>
    </row>
    <row r="23" spans="1:13" s="1660" customFormat="1" ht="19.5" customHeight="1">
      <c r="A23" s="1636" t="s">
        <v>1535</v>
      </c>
      <c r="B23" s="1637" t="s">
        <v>731</v>
      </c>
      <c r="C23" s="1664"/>
      <c r="D23" s="1664"/>
      <c r="E23" s="1664"/>
      <c r="F23" s="1664"/>
      <c r="G23" s="1664"/>
      <c r="H23" s="1664"/>
      <c r="I23" s="1664"/>
      <c r="J23" s="1664"/>
      <c r="K23" s="1670"/>
      <c r="L23" s="1671"/>
      <c r="M23" s="1671"/>
    </row>
    <row r="24" spans="1:13" s="1660" customFormat="1" ht="19.5" customHeight="1">
      <c r="A24" s="1642" t="s">
        <v>1536</v>
      </c>
      <c r="B24" s="1637" t="s">
        <v>346</v>
      </c>
      <c r="C24" s="1665">
        <v>0.26</v>
      </c>
      <c r="D24" s="1665"/>
      <c r="E24" s="1665">
        <v>0.8293190085665835</v>
      </c>
      <c r="F24" s="1665">
        <v>1.0547243009865321</v>
      </c>
      <c r="G24" s="1665">
        <v>1.3298613787211957</v>
      </c>
      <c r="H24" s="1665">
        <v>0.6370841235250083</v>
      </c>
      <c r="I24" s="1665">
        <v>0.8011311464253095</v>
      </c>
      <c r="J24" s="1665">
        <v>0.785268066074958</v>
      </c>
      <c r="K24" s="1672">
        <v>0.99</v>
      </c>
      <c r="L24" s="1666">
        <v>0.9</v>
      </c>
      <c r="M24" s="1666">
        <v>2.25</v>
      </c>
    </row>
    <row r="25" spans="1:13" s="1660" customFormat="1" ht="19.5" customHeight="1">
      <c r="A25" s="1642" t="s">
        <v>1537</v>
      </c>
      <c r="B25" s="1637" t="s">
        <v>346</v>
      </c>
      <c r="C25" s="1665"/>
      <c r="D25" s="1666"/>
      <c r="E25" s="1665"/>
      <c r="F25" s="1666"/>
      <c r="G25" s="1665"/>
      <c r="H25" s="1666"/>
      <c r="I25" s="1665"/>
      <c r="J25" s="1666"/>
      <c r="K25" s="1665"/>
      <c r="L25" s="1666"/>
      <c r="M25" s="1666">
        <v>0.06</v>
      </c>
    </row>
    <row r="26" spans="1:13" s="1660" customFormat="1" ht="19.5" customHeight="1">
      <c r="A26" s="1642" t="s">
        <v>1538</v>
      </c>
      <c r="B26" s="1637" t="s">
        <v>346</v>
      </c>
      <c r="C26" s="1665"/>
      <c r="D26" s="1665">
        <v>0.12271444348999877</v>
      </c>
      <c r="E26" s="1665">
        <v>0.10806898568829534</v>
      </c>
      <c r="F26" s="1665">
        <v>2.546734510314551</v>
      </c>
      <c r="G26" s="1665"/>
      <c r="H26" s="1665">
        <v>0.12825945315454468</v>
      </c>
      <c r="I26" s="1665"/>
      <c r="J26" s="1665">
        <v>0.3564272503082614</v>
      </c>
      <c r="K26" s="1665">
        <v>11.67</v>
      </c>
      <c r="L26" s="1666">
        <v>4.86</v>
      </c>
      <c r="M26" s="1666">
        <v>25.13</v>
      </c>
    </row>
    <row r="27" spans="1:13" s="1660" customFormat="1" ht="19.5" customHeight="1">
      <c r="A27" s="1642" t="s">
        <v>1539</v>
      </c>
      <c r="B27" s="1637" t="s">
        <v>346</v>
      </c>
      <c r="C27" s="1665">
        <v>9.08546086539614</v>
      </c>
      <c r="D27" s="1665">
        <v>0.19388882071419805</v>
      </c>
      <c r="E27" s="1665">
        <v>9.807012586566728</v>
      </c>
      <c r="F27" s="1665">
        <v>4.6843289615960355</v>
      </c>
      <c r="G27" s="1665">
        <v>1.8139856121678213</v>
      </c>
      <c r="H27" s="1665">
        <v>3.5315773406780675</v>
      </c>
      <c r="I27" s="1665">
        <v>0.9080283031474821</v>
      </c>
      <c r="J27" s="1665">
        <v>1.3550015413070282</v>
      </c>
      <c r="K27" s="1665">
        <v>0.21</v>
      </c>
      <c r="L27" s="1666">
        <v>1.2</v>
      </c>
      <c r="M27" s="1666">
        <v>1.08</v>
      </c>
    </row>
    <row r="28" spans="1:13" s="1660" customFormat="1" ht="19.5" customHeight="1">
      <c r="A28" s="1642" t="s">
        <v>1540</v>
      </c>
      <c r="B28" s="1637" t="s">
        <v>346</v>
      </c>
      <c r="C28" s="1665"/>
      <c r="D28" s="1665">
        <v>96.64007853724384</v>
      </c>
      <c r="E28" s="1665">
        <v>89.0513228536161</v>
      </c>
      <c r="F28" s="1665">
        <v>87.63422878722443</v>
      </c>
      <c r="G28" s="1665">
        <v>97.39451237958609</v>
      </c>
      <c r="H28" s="1665">
        <v>94.23174182260556</v>
      </c>
      <c r="I28" s="1665">
        <v>98.10528594941226</v>
      </c>
      <c r="J28" s="1665">
        <v>98.06700832305795</v>
      </c>
      <c r="K28" s="1665">
        <v>93.33</v>
      </c>
      <c r="L28" s="1666">
        <v>99.94</v>
      </c>
      <c r="M28" s="1666">
        <v>198.11</v>
      </c>
    </row>
    <row r="29" spans="1:13" s="1660" customFormat="1" ht="19.5" customHeight="1">
      <c r="A29" s="1642" t="s">
        <v>1541</v>
      </c>
      <c r="B29" s="1637" t="s">
        <v>346</v>
      </c>
      <c r="C29" s="1665">
        <v>1.6638978299242033</v>
      </c>
      <c r="D29" s="1665"/>
      <c r="E29" s="1665"/>
      <c r="F29" s="1665"/>
      <c r="G29" s="1665"/>
      <c r="H29" s="1665">
        <v>3.932842183503487</v>
      </c>
      <c r="I29" s="1665">
        <v>4.660578911095796</v>
      </c>
      <c r="J29" s="1665">
        <v>4.603118771251026</v>
      </c>
      <c r="K29" s="1665">
        <v>4.79</v>
      </c>
      <c r="L29" s="1666">
        <v>4.04</v>
      </c>
      <c r="M29" s="1666">
        <v>8.39</v>
      </c>
    </row>
    <row r="30" spans="1:13" s="1660" customFormat="1" ht="19.5" customHeight="1">
      <c r="A30" s="1642" t="s">
        <v>1542</v>
      </c>
      <c r="B30" s="1637" t="s">
        <v>346</v>
      </c>
      <c r="C30" s="1665"/>
      <c r="D30" s="1665">
        <v>20.61248527679623</v>
      </c>
      <c r="E30" s="1665">
        <v>17.195004803073967</v>
      </c>
      <c r="F30" s="1665">
        <v>24.517374517374517</v>
      </c>
      <c r="G30" s="1665">
        <v>24.00521852576647</v>
      </c>
      <c r="H30" s="1665">
        <v>25.903279599777658</v>
      </c>
      <c r="I30" s="1665">
        <v>22.042513863216264</v>
      </c>
      <c r="J30" s="1665">
        <v>36.37289862455425</v>
      </c>
      <c r="K30" s="1665">
        <v>38.02</v>
      </c>
      <c r="L30" s="1666">
        <v>37.76</v>
      </c>
      <c r="M30" s="1666">
        <v>81.75999999999999</v>
      </c>
    </row>
    <row r="31" spans="1:13" s="1660" customFormat="1" ht="19.5" customHeight="1">
      <c r="A31" s="1642" t="s">
        <v>1543</v>
      </c>
      <c r="B31" s="1637" t="s">
        <v>346</v>
      </c>
      <c r="C31" s="1665">
        <v>20.168067226890756</v>
      </c>
      <c r="D31" s="1665">
        <v>17.857142857142858</v>
      </c>
      <c r="E31" s="1665">
        <v>16.28352490421456</v>
      </c>
      <c r="F31" s="1665">
        <v>18.983957219251337</v>
      </c>
      <c r="G31" s="1665">
        <v>18.70824053452116</v>
      </c>
      <c r="H31" s="1665">
        <v>18.181818181818183</v>
      </c>
      <c r="I31" s="1665">
        <v>15.520282186948853</v>
      </c>
      <c r="J31" s="1665">
        <v>12.876254180602006</v>
      </c>
      <c r="K31" s="1665">
        <v>12.92</v>
      </c>
      <c r="L31" s="1666">
        <v>11.44</v>
      </c>
      <c r="M31" s="1666">
        <v>12.8</v>
      </c>
    </row>
    <row r="32" spans="1:13" s="1660" customFormat="1" ht="19.5" customHeight="1">
      <c r="A32" s="1642" t="s">
        <v>1544</v>
      </c>
      <c r="B32" s="1637" t="s">
        <v>346</v>
      </c>
      <c r="C32" s="1665">
        <v>61.29032258064516</v>
      </c>
      <c r="D32" s="1665">
        <v>42.42424242424242</v>
      </c>
      <c r="E32" s="1665">
        <v>24.867724867724867</v>
      </c>
      <c r="F32" s="1665">
        <v>30.23255813953488</v>
      </c>
      <c r="G32" s="1665">
        <v>35.12195121951219</v>
      </c>
      <c r="H32" s="1665">
        <v>26.82926829268293</v>
      </c>
      <c r="I32" s="1665">
        <v>32.544378698224854</v>
      </c>
      <c r="J32" s="1665">
        <v>33.44709897610921</v>
      </c>
      <c r="K32" s="1665">
        <v>33.33</v>
      </c>
      <c r="L32" s="1666">
        <v>35.39</v>
      </c>
      <c r="M32" s="1666">
        <v>90.69999999999999</v>
      </c>
    </row>
    <row r="33" spans="1:13" s="1660" customFormat="1" ht="19.5" customHeight="1">
      <c r="A33" s="1642" t="s">
        <v>1545</v>
      </c>
      <c r="B33" s="1637" t="s">
        <v>346</v>
      </c>
      <c r="C33" s="1665">
        <v>4.2962251669894025</v>
      </c>
      <c r="D33" s="1665"/>
      <c r="E33" s="1665">
        <v>11.247329944544742</v>
      </c>
      <c r="F33" s="1665">
        <v>11.961260527789912</v>
      </c>
      <c r="G33" s="1665">
        <v>16.841857617338636</v>
      </c>
      <c r="H33" s="1665">
        <v>13.029708052674295</v>
      </c>
      <c r="I33" s="1665">
        <v>19.34294320479399</v>
      </c>
      <c r="J33" s="1665">
        <v>16.720835901395724</v>
      </c>
      <c r="K33" s="1665">
        <v>17.46</v>
      </c>
      <c r="L33" s="1666">
        <v>16.54</v>
      </c>
      <c r="M33" s="1666">
        <v>19.9</v>
      </c>
    </row>
    <row r="34" spans="1:13" s="1660" customFormat="1" ht="19.5" customHeight="1">
      <c r="A34" s="1642" t="s">
        <v>1546</v>
      </c>
      <c r="B34" s="1637" t="s">
        <v>346</v>
      </c>
      <c r="C34" s="1665">
        <v>4.042958817761547</v>
      </c>
      <c r="D34" s="1665"/>
      <c r="E34" s="1665">
        <v>6.14190558739</v>
      </c>
      <c r="F34" s="1665">
        <v>6.947574178288179</v>
      </c>
      <c r="G34" s="1665">
        <v>5.050058906971417</v>
      </c>
      <c r="H34" s="1665">
        <v>5.261798114982572</v>
      </c>
      <c r="I34" s="1665">
        <v>5.173093335625179</v>
      </c>
      <c r="J34" s="1665">
        <v>2.9100729783091785</v>
      </c>
      <c r="K34" s="1665">
        <v>5.22</v>
      </c>
      <c r="L34" s="1666">
        <v>4.3</v>
      </c>
      <c r="M34" s="1666">
        <v>11.45</v>
      </c>
    </row>
    <row r="35" spans="1:13" s="1660" customFormat="1" ht="19.5" customHeight="1">
      <c r="A35" s="1655" t="s">
        <v>1547</v>
      </c>
      <c r="B35" s="1656" t="s">
        <v>1548</v>
      </c>
      <c r="C35" s="1667">
        <v>78.7038209947046</v>
      </c>
      <c r="D35" s="1667"/>
      <c r="E35" s="1667"/>
      <c r="F35" s="1667"/>
      <c r="G35" s="1667"/>
      <c r="H35" s="1667">
        <v>119.25109197035613</v>
      </c>
      <c r="I35" s="1667">
        <v>117.22234019641627</v>
      </c>
      <c r="J35" s="1667">
        <v>104.94731621526556</v>
      </c>
      <c r="K35" s="1667">
        <v>93.12</v>
      </c>
      <c r="L35" s="1673">
        <v>121.54</v>
      </c>
      <c r="M35" s="1673">
        <v>173.1</v>
      </c>
    </row>
  </sheetData>
  <sheetProtection/>
  <mergeCells count="1">
    <mergeCell ref="A1:M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tabColor indexed="41"/>
  </sheetPr>
  <dimension ref="A1:T45"/>
  <sheetViews>
    <sheetView workbookViewId="0" topLeftCell="A1">
      <pane xSplit="1" ySplit="1" topLeftCell="I2" activePane="bottomRight" state="frozen"/>
      <selection pane="bottomRight" activeCell="S8" sqref="S8"/>
    </sheetView>
  </sheetViews>
  <sheetFormatPr defaultColWidth="9.00390625" defaultRowHeight="14.25"/>
  <cols>
    <col min="1" max="1" width="31.375" style="102" customWidth="1"/>
    <col min="2" max="14" width="11.125" style="102" customWidth="1"/>
    <col min="15" max="15" width="11.125" style="102" bestFit="1" customWidth="1"/>
    <col min="16" max="16" width="10.50390625" style="102" customWidth="1"/>
    <col min="17" max="18" width="11.125" style="102" bestFit="1" customWidth="1"/>
    <col min="19" max="16384" width="9.00390625" style="102" customWidth="1"/>
  </cols>
  <sheetData>
    <row r="1" spans="1:16" ht="29.25" customHeight="1">
      <c r="A1" s="6" t="s">
        <v>94</v>
      </c>
      <c r="B1" s="6"/>
      <c r="C1" s="6"/>
      <c r="D1" s="6"/>
      <c r="E1" s="6"/>
      <c r="F1" s="6"/>
      <c r="G1" s="6"/>
      <c r="H1" s="6"/>
      <c r="I1" s="6"/>
      <c r="J1" s="6"/>
      <c r="K1" s="6"/>
      <c r="L1" s="6"/>
      <c r="M1" s="6"/>
      <c r="N1" s="6"/>
      <c r="O1" s="6"/>
      <c r="P1" s="6"/>
    </row>
    <row r="2" spans="1:16" ht="17.25" customHeight="1">
      <c r="A2" s="300"/>
      <c r="B2" s="300"/>
      <c r="C2" s="300"/>
      <c r="D2" s="300"/>
      <c r="E2" s="300"/>
      <c r="F2" s="300"/>
      <c r="G2" s="300"/>
      <c r="H2" s="300"/>
      <c r="I2" s="300"/>
      <c r="J2" s="300"/>
      <c r="K2" s="300"/>
      <c r="L2" s="300"/>
      <c r="P2" s="1592" t="s">
        <v>426</v>
      </c>
    </row>
    <row r="3" spans="1:16" ht="20.25" customHeight="1">
      <c r="A3" s="313" t="s">
        <v>427</v>
      </c>
      <c r="B3" s="719" t="s">
        <v>428</v>
      </c>
      <c r="C3" s="719" t="s">
        <v>281</v>
      </c>
      <c r="D3" s="719" t="s">
        <v>282</v>
      </c>
      <c r="E3" s="719" t="s">
        <v>283</v>
      </c>
      <c r="F3" s="719" t="s">
        <v>284</v>
      </c>
      <c r="G3" s="719" t="s">
        <v>285</v>
      </c>
      <c r="H3" s="719" t="s">
        <v>286</v>
      </c>
      <c r="I3" s="719" t="s">
        <v>287</v>
      </c>
      <c r="J3" s="719" t="s">
        <v>288</v>
      </c>
      <c r="K3" s="719" t="s">
        <v>289</v>
      </c>
      <c r="L3" s="719" t="s">
        <v>290</v>
      </c>
      <c r="M3" s="719" t="s">
        <v>291</v>
      </c>
      <c r="N3" s="106" t="s">
        <v>292</v>
      </c>
      <c r="O3" s="106" t="s">
        <v>293</v>
      </c>
      <c r="P3" s="106" t="s">
        <v>294</v>
      </c>
    </row>
    <row r="4" spans="1:16" ht="20.25" customHeight="1">
      <c r="A4" s="2238" t="s">
        <v>429</v>
      </c>
      <c r="B4" s="789">
        <v>817798.656380201</v>
      </c>
      <c r="C4" s="789">
        <v>844920.9999999999</v>
      </c>
      <c r="D4" s="789">
        <v>968274</v>
      </c>
      <c r="E4" s="789">
        <v>1167937</v>
      </c>
      <c r="F4" s="789">
        <v>1234966</v>
      </c>
      <c r="G4" s="789">
        <v>1336123</v>
      </c>
      <c r="H4" s="789">
        <v>1505512.0000000002</v>
      </c>
      <c r="I4" s="789">
        <v>1715962.0000000005</v>
      </c>
      <c r="J4" s="789">
        <v>1859348.0000000002</v>
      </c>
      <c r="K4" s="789">
        <v>2074726.9999999998</v>
      </c>
      <c r="L4" s="789">
        <v>2227057.5999999996</v>
      </c>
      <c r="M4" s="789">
        <v>2406421</v>
      </c>
      <c r="N4" s="790">
        <v>2594116</v>
      </c>
      <c r="O4" s="790">
        <v>2857990</v>
      </c>
      <c r="P4" s="790">
        <v>3092999</v>
      </c>
    </row>
    <row r="5" spans="1:16" ht="20.25" customHeight="1">
      <c r="A5" s="2238" t="s">
        <v>430</v>
      </c>
      <c r="B5" s="789"/>
      <c r="C5" s="789"/>
      <c r="D5" s="789"/>
      <c r="E5" s="789"/>
      <c r="F5" s="789"/>
      <c r="G5" s="789"/>
      <c r="H5" s="789"/>
      <c r="I5" s="789"/>
      <c r="J5" s="789"/>
      <c r="K5" s="789"/>
      <c r="L5" s="789"/>
      <c r="M5" s="789"/>
      <c r="N5" s="790"/>
      <c r="O5" s="790"/>
      <c r="P5" s="790"/>
    </row>
    <row r="6" spans="1:16" ht="20.25" customHeight="1">
      <c r="A6" s="2239" t="s">
        <v>431</v>
      </c>
      <c r="B6" s="792">
        <v>40339.0636724862</v>
      </c>
      <c r="C6" s="792">
        <v>46886</v>
      </c>
      <c r="D6" s="792">
        <v>52849.00000000001</v>
      </c>
      <c r="E6" s="792">
        <v>59964.00000000001</v>
      </c>
      <c r="F6" s="792">
        <v>63127.00000000001</v>
      </c>
      <c r="G6" s="792">
        <v>64821</v>
      </c>
      <c r="H6" s="792">
        <v>67416</v>
      </c>
      <c r="I6" s="792">
        <v>71029</v>
      </c>
      <c r="J6" s="792">
        <v>74220</v>
      </c>
      <c r="K6" s="792">
        <v>79882.49999999999</v>
      </c>
      <c r="L6" s="792">
        <v>82899</v>
      </c>
      <c r="M6" s="792">
        <v>70826</v>
      </c>
      <c r="N6" s="793">
        <v>62439</v>
      </c>
      <c r="O6" s="793">
        <v>65601</v>
      </c>
      <c r="P6" s="793">
        <v>66991</v>
      </c>
    </row>
    <row r="7" spans="1:16" ht="20.25" customHeight="1">
      <c r="A7" s="2239" t="s">
        <v>432</v>
      </c>
      <c r="B7" s="792">
        <v>478913</v>
      </c>
      <c r="C7" s="792">
        <v>470339</v>
      </c>
      <c r="D7" s="792">
        <v>581694</v>
      </c>
      <c r="E7" s="792">
        <v>733938</v>
      </c>
      <c r="F7" s="792">
        <v>764398</v>
      </c>
      <c r="G7" s="792">
        <v>819001</v>
      </c>
      <c r="H7" s="792">
        <v>914966</v>
      </c>
      <c r="I7" s="792">
        <v>1055180</v>
      </c>
      <c r="J7" s="792">
        <v>1076872</v>
      </c>
      <c r="K7" s="792">
        <v>1207118</v>
      </c>
      <c r="L7" s="792">
        <v>1303188</v>
      </c>
      <c r="M7" s="792">
        <v>1343910</v>
      </c>
      <c r="N7" s="793">
        <v>1454258.9999999995</v>
      </c>
      <c r="O7" s="793">
        <v>1627653</v>
      </c>
      <c r="P7" s="793">
        <v>1609203</v>
      </c>
    </row>
    <row r="8" spans="1:16" ht="20.25" customHeight="1">
      <c r="A8" s="2239" t="s">
        <v>433</v>
      </c>
      <c r="B8" s="792">
        <v>298546.592707715</v>
      </c>
      <c r="C8" s="792">
        <v>327695.99999999994</v>
      </c>
      <c r="D8" s="792">
        <v>333731</v>
      </c>
      <c r="E8" s="792">
        <v>374035</v>
      </c>
      <c r="F8" s="792">
        <v>407441.00000000006</v>
      </c>
      <c r="G8" s="792">
        <v>452301</v>
      </c>
      <c r="H8" s="792">
        <v>523130.0000000002</v>
      </c>
      <c r="I8" s="792">
        <v>589753.0000000003</v>
      </c>
      <c r="J8" s="792">
        <v>708256.0000000002</v>
      </c>
      <c r="K8" s="792">
        <v>787726.4999999999</v>
      </c>
      <c r="L8" s="792">
        <v>840970.5999999997</v>
      </c>
      <c r="M8" s="792">
        <v>991685</v>
      </c>
      <c r="N8" s="793">
        <v>1077418.0000000007</v>
      </c>
      <c r="O8" s="793">
        <v>1164736</v>
      </c>
      <c r="P8" s="793">
        <v>1416805</v>
      </c>
    </row>
    <row r="9" spans="1:16" ht="20.25" customHeight="1">
      <c r="A9" s="2238" t="s">
        <v>434</v>
      </c>
      <c r="B9" s="792"/>
      <c r="C9" s="792"/>
      <c r="D9" s="792"/>
      <c r="E9" s="792"/>
      <c r="F9" s="792"/>
      <c r="G9" s="792"/>
      <c r="H9" s="792"/>
      <c r="I9" s="792"/>
      <c r="J9" s="792"/>
      <c r="K9" s="792"/>
      <c r="L9" s="792"/>
      <c r="M9" s="192"/>
      <c r="N9" s="192"/>
      <c r="O9" s="192"/>
      <c r="P9" s="192"/>
    </row>
    <row r="10" spans="1:16" ht="20.25" customHeight="1">
      <c r="A10" s="2239" t="s">
        <v>431</v>
      </c>
      <c r="B10" s="1081">
        <v>4.932640003474434</v>
      </c>
      <c r="C10" s="1081">
        <v>5.549157850260557</v>
      </c>
      <c r="D10" s="1081">
        <v>5.4</v>
      </c>
      <c r="E10" s="1081">
        <v>5.134181038874528</v>
      </c>
      <c r="F10" s="1081">
        <v>5.111638700984481</v>
      </c>
      <c r="G10" s="1081">
        <v>4.8</v>
      </c>
      <c r="H10" s="1081">
        <v>4.477945044609408</v>
      </c>
      <c r="I10" s="1081">
        <v>4.139310777278284</v>
      </c>
      <c r="J10" s="1081">
        <v>3.991721829372446</v>
      </c>
      <c r="K10" s="1081">
        <v>3.8</v>
      </c>
      <c r="L10" s="1081">
        <v>3.7223554523241797</v>
      </c>
      <c r="M10" s="1081">
        <v>2.94320902286009</v>
      </c>
      <c r="N10" s="1047">
        <v>2.4069471064516774</v>
      </c>
      <c r="O10" s="1047">
        <v>2.29535442741227</v>
      </c>
      <c r="P10" s="1047">
        <v>2.16589142123874</v>
      </c>
    </row>
    <row r="11" spans="1:16" ht="20.25" customHeight="1">
      <c r="A11" s="2239" t="s">
        <v>432</v>
      </c>
      <c r="B11" s="1081">
        <v>58.56123585722176</v>
      </c>
      <c r="C11" s="1081">
        <v>55.66662445364715</v>
      </c>
      <c r="D11" s="1081">
        <v>60.075350572255374</v>
      </c>
      <c r="E11" s="1081">
        <v>62.9</v>
      </c>
      <c r="F11" s="1081">
        <v>61.896278925897555</v>
      </c>
      <c r="G11" s="1081">
        <v>61.296826714306995</v>
      </c>
      <c r="H11" s="1081">
        <v>60.77440764337978</v>
      </c>
      <c r="I11" s="1081">
        <v>61.49203770246658</v>
      </c>
      <c r="J11" s="1081">
        <v>57.91664605012079</v>
      </c>
      <c r="K11" s="1081">
        <v>58.18201623635303</v>
      </c>
      <c r="L11" s="1081">
        <v>58.5161335746323</v>
      </c>
      <c r="M11" s="1081">
        <v>55.9</v>
      </c>
      <c r="N11" s="1047">
        <v>56.05990634189063</v>
      </c>
      <c r="O11" s="1047">
        <v>56.9</v>
      </c>
      <c r="P11" s="1047">
        <v>52.0272719131173</v>
      </c>
    </row>
    <row r="12" spans="1:16" ht="20.25" customHeight="1">
      <c r="A12" s="2239" t="s">
        <v>433</v>
      </c>
      <c r="B12" s="1081">
        <v>36.50612413930382</v>
      </c>
      <c r="C12" s="1081">
        <v>38.78421769609229</v>
      </c>
      <c r="D12" s="1081">
        <v>34.466586937168614</v>
      </c>
      <c r="E12" s="1081">
        <v>32.02527191107055</v>
      </c>
      <c r="F12" s="1081">
        <v>32.99208237311797</v>
      </c>
      <c r="G12" s="1081">
        <v>33.85174867882672</v>
      </c>
      <c r="H12" s="1081">
        <v>34.747647312010805</v>
      </c>
      <c r="I12" s="1081">
        <v>34.36865152025512</v>
      </c>
      <c r="J12" s="1081">
        <v>38.091632120506766</v>
      </c>
      <c r="K12" s="1081">
        <v>37.967718162437755</v>
      </c>
      <c r="L12" s="1081">
        <v>37.76151097304353</v>
      </c>
      <c r="M12" s="1081">
        <v>41.20995453414012</v>
      </c>
      <c r="N12" s="1047">
        <v>41.5331465516577</v>
      </c>
      <c r="O12" s="1047">
        <v>40.7536765349074</v>
      </c>
      <c r="P12" s="1047">
        <v>45.8068366656439</v>
      </c>
    </row>
    <row r="13" spans="1:16" ht="20.25" customHeight="1">
      <c r="A13" s="2238" t="s">
        <v>435</v>
      </c>
      <c r="B13" s="789"/>
      <c r="C13" s="789"/>
      <c r="D13" s="789"/>
      <c r="E13" s="789"/>
      <c r="F13" s="789"/>
      <c r="G13" s="789"/>
      <c r="H13" s="789"/>
      <c r="I13" s="789"/>
      <c r="J13" s="789"/>
      <c r="K13" s="789"/>
      <c r="L13" s="789"/>
      <c r="M13" s="790"/>
      <c r="N13" s="790"/>
      <c r="O13" s="790"/>
      <c r="P13" s="790"/>
    </row>
    <row r="14" spans="1:16" ht="20.25" customHeight="1">
      <c r="A14" s="2239" t="s">
        <v>436</v>
      </c>
      <c r="B14" s="792">
        <v>40339.0636724862</v>
      </c>
      <c r="C14" s="792">
        <v>47307.410559631346</v>
      </c>
      <c r="D14" s="792">
        <v>53028</v>
      </c>
      <c r="E14" s="792">
        <v>60167</v>
      </c>
      <c r="F14" s="792">
        <v>63283</v>
      </c>
      <c r="G14" s="792">
        <v>65004</v>
      </c>
      <c r="H14" s="792">
        <v>67612</v>
      </c>
      <c r="I14" s="792">
        <v>71238</v>
      </c>
      <c r="J14" s="792">
        <v>74431</v>
      </c>
      <c r="K14" s="792">
        <v>80107.19999999997</v>
      </c>
      <c r="L14" s="792">
        <v>83138</v>
      </c>
      <c r="M14" s="792">
        <v>71069</v>
      </c>
      <c r="N14" s="793">
        <v>62682</v>
      </c>
      <c r="O14" s="793">
        <v>65841</v>
      </c>
      <c r="P14" s="793">
        <v>67208</v>
      </c>
    </row>
    <row r="15" spans="1:16" ht="20.25" customHeight="1">
      <c r="A15" s="2239" t="s">
        <v>437</v>
      </c>
      <c r="B15" s="792">
        <v>421137</v>
      </c>
      <c r="C15" s="792">
        <v>395296.7686672219</v>
      </c>
      <c r="D15" s="792">
        <v>472554.55811152625</v>
      </c>
      <c r="E15" s="792">
        <v>600843.0762788963</v>
      </c>
      <c r="F15" s="792">
        <v>630400</v>
      </c>
      <c r="G15" s="792">
        <v>689062</v>
      </c>
      <c r="H15" s="792">
        <v>794059</v>
      </c>
      <c r="I15" s="792">
        <v>941230.9999999999</v>
      </c>
      <c r="J15" s="792">
        <v>952315</v>
      </c>
      <c r="K15" s="792">
        <v>1047864</v>
      </c>
      <c r="L15" s="792">
        <v>1115638</v>
      </c>
      <c r="M15" s="792">
        <v>1154036</v>
      </c>
      <c r="N15" s="793">
        <v>1266507</v>
      </c>
      <c r="O15" s="793">
        <v>1385380</v>
      </c>
      <c r="P15" s="793">
        <v>1326697</v>
      </c>
    </row>
    <row r="16" spans="1:16" ht="20.25" customHeight="1">
      <c r="A16" s="2239" t="s">
        <v>438</v>
      </c>
      <c r="B16" s="792">
        <v>57776</v>
      </c>
      <c r="C16" s="792">
        <v>64988.483146218765</v>
      </c>
      <c r="D16" s="792">
        <v>97034.35941232783</v>
      </c>
      <c r="E16" s="792">
        <v>118099.62444416099</v>
      </c>
      <c r="F16" s="792">
        <v>118292</v>
      </c>
      <c r="G16" s="792">
        <v>113072</v>
      </c>
      <c r="H16" s="792">
        <v>121003</v>
      </c>
      <c r="I16" s="792">
        <v>114611</v>
      </c>
      <c r="J16" s="792">
        <v>125005</v>
      </c>
      <c r="K16" s="792">
        <v>159350.80000000002</v>
      </c>
      <c r="L16" s="792">
        <v>187287.6</v>
      </c>
      <c r="M16" s="792">
        <v>190691</v>
      </c>
      <c r="N16" s="793">
        <v>188851.99999999997</v>
      </c>
      <c r="O16" s="793">
        <v>243858</v>
      </c>
      <c r="P16" s="793">
        <v>283742</v>
      </c>
    </row>
    <row r="17" spans="1:16" ht="20.25" customHeight="1">
      <c r="A17" s="2239" t="s">
        <v>439</v>
      </c>
      <c r="B17" s="792">
        <v>48169</v>
      </c>
      <c r="C17" s="792">
        <v>49624.959882338044</v>
      </c>
      <c r="D17" s="792">
        <v>53479.281337749206</v>
      </c>
      <c r="E17" s="792">
        <v>51246.04878602622</v>
      </c>
      <c r="F17" s="792">
        <v>67300</v>
      </c>
      <c r="G17" s="792">
        <v>63910</v>
      </c>
      <c r="H17" s="792">
        <v>50870</v>
      </c>
      <c r="I17" s="792">
        <v>38907.99999999999</v>
      </c>
      <c r="J17" s="792">
        <v>41828</v>
      </c>
      <c r="K17" s="792">
        <v>44984</v>
      </c>
      <c r="L17" s="792">
        <v>46531</v>
      </c>
      <c r="M17" s="792">
        <v>49056.99999999999</v>
      </c>
      <c r="N17" s="793">
        <v>50557</v>
      </c>
      <c r="O17" s="793">
        <v>52560</v>
      </c>
      <c r="P17" s="793">
        <v>53902</v>
      </c>
    </row>
    <row r="18" spans="1:16" ht="20.25" customHeight="1">
      <c r="A18" s="2239" t="s">
        <v>440</v>
      </c>
      <c r="B18" s="792">
        <v>5640</v>
      </c>
      <c r="C18" s="792">
        <v>7390.8413277696845</v>
      </c>
      <c r="D18" s="792">
        <v>7677.899279460739</v>
      </c>
      <c r="E18" s="792">
        <v>7584.721332716482</v>
      </c>
      <c r="F18" s="792">
        <v>10705</v>
      </c>
      <c r="G18" s="792">
        <v>13797</v>
      </c>
      <c r="H18" s="792">
        <v>11327</v>
      </c>
      <c r="I18" s="792">
        <v>24788</v>
      </c>
      <c r="J18" s="792">
        <v>25604</v>
      </c>
      <c r="K18" s="792">
        <v>26865</v>
      </c>
      <c r="L18" s="792">
        <v>29240</v>
      </c>
      <c r="M18" s="792">
        <v>33617</v>
      </c>
      <c r="N18" s="793">
        <v>36667</v>
      </c>
      <c r="O18" s="793">
        <v>38178</v>
      </c>
      <c r="P18" s="793">
        <v>37930</v>
      </c>
    </row>
    <row r="19" spans="1:16" ht="20.25" customHeight="1">
      <c r="A19" s="2239" t="s">
        <v>441</v>
      </c>
      <c r="B19" s="792">
        <v>28708</v>
      </c>
      <c r="C19" s="792">
        <v>30502.33124210447</v>
      </c>
      <c r="D19" s="792">
        <v>29100.123951441703</v>
      </c>
      <c r="E19" s="792">
        <v>37760.58425188572</v>
      </c>
      <c r="F19" s="792">
        <v>36852</v>
      </c>
      <c r="G19" s="792">
        <v>35632</v>
      </c>
      <c r="H19" s="792">
        <v>33593</v>
      </c>
      <c r="I19" s="792">
        <v>38775.00000000001</v>
      </c>
      <c r="J19" s="792">
        <v>38944</v>
      </c>
      <c r="K19" s="792">
        <v>42400</v>
      </c>
      <c r="L19" s="792">
        <v>41957.00000000001</v>
      </c>
      <c r="M19" s="792">
        <v>46222</v>
      </c>
      <c r="N19" s="793">
        <v>45957</v>
      </c>
      <c r="O19" s="793">
        <v>47183</v>
      </c>
      <c r="P19" s="793">
        <v>50725</v>
      </c>
    </row>
    <row r="20" spans="1:16" ht="20.25" customHeight="1">
      <c r="A20" s="2239" t="s">
        <v>442</v>
      </c>
      <c r="B20" s="792">
        <v>179</v>
      </c>
      <c r="C20" s="792">
        <v>404.594516900862</v>
      </c>
      <c r="D20" s="792">
        <v>1154.60935168207</v>
      </c>
      <c r="E20" s="792">
        <v>711.555418931437</v>
      </c>
      <c r="F20" s="792">
        <v>931</v>
      </c>
      <c r="G20" s="792">
        <v>924</v>
      </c>
      <c r="H20" s="792">
        <v>853</v>
      </c>
      <c r="I20" s="792">
        <v>3652.0000000000005</v>
      </c>
      <c r="J20" s="792">
        <v>3590.9999999999995</v>
      </c>
      <c r="K20" s="792">
        <v>3807</v>
      </c>
      <c r="L20" s="792">
        <v>4444</v>
      </c>
      <c r="M20" s="792">
        <v>5518</v>
      </c>
      <c r="N20" s="793">
        <v>6825</v>
      </c>
      <c r="O20" s="793">
        <v>8232</v>
      </c>
      <c r="P20" s="793">
        <v>11269</v>
      </c>
    </row>
    <row r="21" spans="1:20" ht="20.25" customHeight="1">
      <c r="A21" s="2239" t="s">
        <v>443</v>
      </c>
      <c r="B21" s="792">
        <v>29255</v>
      </c>
      <c r="C21" s="792">
        <v>31160.2632320505</v>
      </c>
      <c r="D21" s="792">
        <v>33389.246702892</v>
      </c>
      <c r="E21" s="792">
        <v>37190.4015224189</v>
      </c>
      <c r="F21" s="792">
        <v>42864</v>
      </c>
      <c r="G21" s="792">
        <v>39603</v>
      </c>
      <c r="H21" s="792">
        <v>51019</v>
      </c>
      <c r="I21" s="792">
        <v>59028</v>
      </c>
      <c r="J21" s="792">
        <v>67823</v>
      </c>
      <c r="K21" s="792">
        <v>84848</v>
      </c>
      <c r="L21" s="792">
        <v>81054</v>
      </c>
      <c r="M21" s="792">
        <v>107114.99999999999</v>
      </c>
      <c r="N21" s="793">
        <v>130284.00000000001</v>
      </c>
      <c r="O21" s="793">
        <v>144579</v>
      </c>
      <c r="P21" s="793">
        <v>164709</v>
      </c>
      <c r="Q21" s="101"/>
      <c r="R21" s="101"/>
      <c r="S21" s="101"/>
      <c r="T21" s="101"/>
    </row>
    <row r="22" spans="1:16" ht="20.25" customHeight="1">
      <c r="A22" s="2239" t="s">
        <v>444</v>
      </c>
      <c r="B22" s="792">
        <v>43807</v>
      </c>
      <c r="C22" s="792">
        <v>47574.1266076466</v>
      </c>
      <c r="D22" s="792">
        <v>43093.7990277297</v>
      </c>
      <c r="E22" s="792">
        <v>57898.9935995657</v>
      </c>
      <c r="F22" s="792">
        <v>62028</v>
      </c>
      <c r="G22" s="792">
        <v>80327</v>
      </c>
      <c r="H22" s="792">
        <v>99010.00000000001</v>
      </c>
      <c r="I22" s="792">
        <v>97509</v>
      </c>
      <c r="J22" s="792">
        <v>117512.00000000001</v>
      </c>
      <c r="K22" s="792">
        <v>126238.99999999999</v>
      </c>
      <c r="L22" s="792">
        <v>131667</v>
      </c>
      <c r="M22" s="792">
        <v>148248</v>
      </c>
      <c r="N22" s="793">
        <v>169671.00000000003</v>
      </c>
      <c r="O22" s="793">
        <v>182709</v>
      </c>
      <c r="P22" s="793">
        <v>205652</v>
      </c>
    </row>
    <row r="23" spans="1:16" ht="20.25" customHeight="1">
      <c r="A23" s="2239" t="s">
        <v>445</v>
      </c>
      <c r="B23" s="792">
        <v>27375</v>
      </c>
      <c r="C23" s="792">
        <v>27284.758755147064</v>
      </c>
      <c r="D23" s="792">
        <v>19123.734190047962</v>
      </c>
      <c r="E23" s="792">
        <v>21014.363810926825</v>
      </c>
      <c r="F23" s="792">
        <v>20020</v>
      </c>
      <c r="G23" s="792">
        <v>14837</v>
      </c>
      <c r="H23" s="792">
        <v>16885</v>
      </c>
      <c r="I23" s="792">
        <v>22656</v>
      </c>
      <c r="J23" s="792">
        <v>32743.000000000004</v>
      </c>
      <c r="K23" s="792">
        <v>39146</v>
      </c>
      <c r="L23" s="792">
        <v>40975</v>
      </c>
      <c r="M23" s="792">
        <v>44829</v>
      </c>
      <c r="N23" s="793">
        <v>45115</v>
      </c>
      <c r="O23" s="793">
        <v>45154</v>
      </c>
      <c r="P23" s="793">
        <v>63854</v>
      </c>
    </row>
    <row r="24" spans="1:16" ht="20.25" customHeight="1">
      <c r="A24" s="2239" t="s">
        <v>446</v>
      </c>
      <c r="B24" s="792">
        <v>5941</v>
      </c>
      <c r="C24" s="792">
        <v>7175.214992312722</v>
      </c>
      <c r="D24" s="792">
        <v>5401.40260772225</v>
      </c>
      <c r="E24" s="792">
        <v>5124.064811985461</v>
      </c>
      <c r="F24" s="792">
        <v>7548</v>
      </c>
      <c r="G24" s="792">
        <v>11869</v>
      </c>
      <c r="H24" s="792">
        <v>32496</v>
      </c>
      <c r="I24" s="792">
        <v>16649</v>
      </c>
      <c r="J24" s="792">
        <v>17063</v>
      </c>
      <c r="K24" s="792">
        <v>21601</v>
      </c>
      <c r="L24" s="792">
        <v>41907.99999999999</v>
      </c>
      <c r="M24" s="792">
        <v>55439.99999999999</v>
      </c>
      <c r="N24" s="793">
        <v>59982</v>
      </c>
      <c r="O24" s="793">
        <v>67383</v>
      </c>
      <c r="P24" s="793">
        <v>145690</v>
      </c>
    </row>
    <row r="25" spans="1:16" ht="20.25" customHeight="1">
      <c r="A25" s="2239" t="s">
        <v>447</v>
      </c>
      <c r="B25" s="792">
        <v>10553</v>
      </c>
      <c r="C25" s="792">
        <v>12146.502368115704</v>
      </c>
      <c r="D25" s="792">
        <v>12218.260044490973</v>
      </c>
      <c r="E25" s="792">
        <v>12826.312508187179</v>
      </c>
      <c r="F25" s="792">
        <v>13691</v>
      </c>
      <c r="G25" s="792">
        <v>14257</v>
      </c>
      <c r="H25" s="792">
        <v>16478</v>
      </c>
      <c r="I25" s="792">
        <v>21673</v>
      </c>
      <c r="J25" s="792">
        <v>30021</v>
      </c>
      <c r="K25" s="792">
        <v>37326</v>
      </c>
      <c r="L25" s="792">
        <v>39540</v>
      </c>
      <c r="M25" s="792">
        <v>53465.00000000001</v>
      </c>
      <c r="N25" s="793">
        <v>57436</v>
      </c>
      <c r="O25" s="793">
        <v>62064</v>
      </c>
      <c r="P25" s="793">
        <v>68492</v>
      </c>
    </row>
    <row r="26" spans="1:16" ht="20.25" customHeight="1">
      <c r="A26" s="2239" t="s">
        <v>448</v>
      </c>
      <c r="B26" s="792">
        <v>8017</v>
      </c>
      <c r="C26" s="792">
        <v>8238.369429774515</v>
      </c>
      <c r="D26" s="792">
        <v>7816.211633230266</v>
      </c>
      <c r="E26" s="792">
        <v>9617.711299987888</v>
      </c>
      <c r="F26" s="792">
        <v>6937</v>
      </c>
      <c r="G26" s="792">
        <v>7953</v>
      </c>
      <c r="H26" s="792">
        <v>9730</v>
      </c>
      <c r="I26" s="792">
        <v>10713.999999999998</v>
      </c>
      <c r="J26" s="792">
        <v>12629</v>
      </c>
      <c r="K26" s="792">
        <v>15334.000000000002</v>
      </c>
      <c r="L26" s="792">
        <v>16665</v>
      </c>
      <c r="M26" s="792">
        <v>14597</v>
      </c>
      <c r="N26" s="793">
        <v>16624</v>
      </c>
      <c r="O26" s="793">
        <v>17383</v>
      </c>
      <c r="P26" s="793">
        <v>20658</v>
      </c>
    </row>
    <row r="27" spans="1:16" ht="20.25" customHeight="1">
      <c r="A27" s="2239" t="s">
        <v>449</v>
      </c>
      <c r="B27" s="792">
        <v>28349.59270771488</v>
      </c>
      <c r="C27" s="792">
        <v>29640.997681762845</v>
      </c>
      <c r="D27" s="792">
        <v>35901.26552666082</v>
      </c>
      <c r="E27" s="792">
        <v>40575.18110276318</v>
      </c>
      <c r="F27" s="792">
        <v>46055</v>
      </c>
      <c r="G27" s="792">
        <v>59385</v>
      </c>
      <c r="H27" s="792">
        <v>65846</v>
      </c>
      <c r="I27" s="792">
        <v>88338</v>
      </c>
      <c r="J27" s="792">
        <v>92584</v>
      </c>
      <c r="K27" s="792">
        <v>101865</v>
      </c>
      <c r="L27" s="792">
        <v>113339</v>
      </c>
      <c r="M27" s="792">
        <v>119752.99999999999</v>
      </c>
      <c r="N27" s="793">
        <v>129589</v>
      </c>
      <c r="O27" s="793">
        <v>147239</v>
      </c>
      <c r="P27" s="793">
        <v>183549</v>
      </c>
    </row>
    <row r="28" spans="1:16" ht="20.25" customHeight="1">
      <c r="A28" s="2239" t="s">
        <v>450</v>
      </c>
      <c r="B28" s="792">
        <v>8662</v>
      </c>
      <c r="C28" s="792">
        <v>12501.847153770275</v>
      </c>
      <c r="D28" s="792">
        <v>15340.886177067197</v>
      </c>
      <c r="E28" s="792">
        <v>18494.570575753165</v>
      </c>
      <c r="F28" s="792">
        <v>19259</v>
      </c>
      <c r="G28" s="792">
        <v>24848</v>
      </c>
      <c r="H28" s="792">
        <v>29000.999999999996</v>
      </c>
      <c r="I28" s="792">
        <v>43227</v>
      </c>
      <c r="J28" s="792">
        <v>49219</v>
      </c>
      <c r="K28" s="792">
        <v>53397</v>
      </c>
      <c r="L28" s="792">
        <v>58190</v>
      </c>
      <c r="M28" s="792">
        <v>68302</v>
      </c>
      <c r="N28" s="793">
        <v>71732</v>
      </c>
      <c r="O28" s="793">
        <v>77689</v>
      </c>
      <c r="P28" s="793">
        <v>93766</v>
      </c>
    </row>
    <row r="29" spans="1:16" ht="20.25" customHeight="1">
      <c r="A29" s="2239" t="s">
        <v>451</v>
      </c>
      <c r="B29" s="792">
        <v>16543</v>
      </c>
      <c r="C29" s="792">
        <v>9410.514469604203</v>
      </c>
      <c r="D29" s="792">
        <v>9958.960917330445</v>
      </c>
      <c r="E29" s="792">
        <v>6277.144988766373</v>
      </c>
      <c r="F29" s="792">
        <v>3062</v>
      </c>
      <c r="G29" s="792">
        <v>6405</v>
      </c>
      <c r="H29" s="792">
        <v>16177.999999999998</v>
      </c>
      <c r="I29" s="792">
        <v>19139</v>
      </c>
      <c r="J29" s="792">
        <v>65942</v>
      </c>
      <c r="K29" s="792">
        <v>76609</v>
      </c>
      <c r="L29" s="792">
        <v>82693</v>
      </c>
      <c r="M29" s="792">
        <v>99117</v>
      </c>
      <c r="N29" s="793">
        <v>104881.99999999999</v>
      </c>
      <c r="O29" s="793">
        <v>108972</v>
      </c>
      <c r="P29" s="793">
        <v>127072</v>
      </c>
    </row>
    <row r="30" spans="1:16" ht="20.25" customHeight="1">
      <c r="A30" s="2240" t="s">
        <v>452</v>
      </c>
      <c r="B30" s="796">
        <v>37348</v>
      </c>
      <c r="C30" s="796">
        <v>50541.83677905341</v>
      </c>
      <c r="D30" s="796">
        <v>56267.33084279092</v>
      </c>
      <c r="E30" s="796">
        <v>63524.84059853364</v>
      </c>
      <c r="F30" s="796">
        <v>65670</v>
      </c>
      <c r="G30" s="796">
        <v>73525</v>
      </c>
      <c r="H30" s="796">
        <v>89552</v>
      </c>
      <c r="I30" s="796">
        <v>103826</v>
      </c>
      <c r="J30" s="796">
        <v>112094</v>
      </c>
      <c r="K30" s="796">
        <v>112984.00000000001</v>
      </c>
      <c r="L30" s="796">
        <v>112791</v>
      </c>
      <c r="M30" s="796">
        <v>145345</v>
      </c>
      <c r="N30" s="797">
        <v>150754</v>
      </c>
      <c r="O30" s="797">
        <v>163586</v>
      </c>
      <c r="P30" s="797">
        <v>188084</v>
      </c>
    </row>
    <row r="31" spans="1:14" ht="21" customHeight="1">
      <c r="A31" s="1528" t="s">
        <v>453</v>
      </c>
      <c r="B31" s="1528"/>
      <c r="C31" s="1528"/>
      <c r="D31" s="1528"/>
      <c r="E31" s="1528"/>
      <c r="F31" s="1528"/>
      <c r="G31" s="1528"/>
      <c r="H31" s="1528"/>
      <c r="I31" s="1528"/>
      <c r="J31" s="1528"/>
      <c r="K31" s="1528"/>
      <c r="L31" s="1528"/>
      <c r="M31" s="1528"/>
      <c r="N31" s="1528"/>
    </row>
    <row r="32" spans="1:14" ht="15.75" customHeight="1">
      <c r="A32" s="1007" t="s">
        <v>454</v>
      </c>
      <c r="B32" s="1007"/>
      <c r="C32" s="1007"/>
      <c r="D32" s="1007"/>
      <c r="E32" s="1007"/>
      <c r="F32" s="1007"/>
      <c r="G32" s="1007"/>
      <c r="H32" s="1007"/>
      <c r="I32" s="1007"/>
      <c r="J32" s="1007"/>
      <c r="K32" s="1007"/>
      <c r="L32" s="1007"/>
      <c r="M32" s="1007"/>
      <c r="N32" s="1007"/>
    </row>
    <row r="33" spans="1:14" ht="27.75" customHeight="1">
      <c r="A33" s="91" t="s">
        <v>455</v>
      </c>
      <c r="B33" s="91"/>
      <c r="C33" s="91"/>
      <c r="D33" s="91"/>
      <c r="E33" s="91"/>
      <c r="F33" s="91"/>
      <c r="G33" s="91"/>
      <c r="H33" s="91"/>
      <c r="I33" s="91"/>
      <c r="J33" s="91"/>
      <c r="K33" s="91"/>
      <c r="L33" s="91"/>
      <c r="M33" s="91"/>
      <c r="N33" s="91"/>
    </row>
    <row r="34" spans="1:16" ht="15.75" customHeight="1">
      <c r="A34" s="91" t="s">
        <v>456</v>
      </c>
      <c r="B34" s="91"/>
      <c r="C34" s="91"/>
      <c r="D34" s="91"/>
      <c r="E34" s="91"/>
      <c r="F34" s="91"/>
      <c r="G34" s="91"/>
      <c r="H34" s="91"/>
      <c r="I34" s="91"/>
      <c r="J34" s="91"/>
      <c r="K34" s="91"/>
      <c r="L34" s="91"/>
      <c r="M34" s="91"/>
      <c r="N34" s="91"/>
      <c r="O34" s="91"/>
      <c r="P34" s="91"/>
    </row>
    <row r="40" spans="9:15" ht="12.75">
      <c r="I40" s="1036"/>
      <c r="J40" s="1036"/>
      <c r="K40" s="1036"/>
      <c r="L40" s="1036"/>
      <c r="M40" s="1036"/>
      <c r="N40" s="1036"/>
      <c r="O40" s="1036"/>
    </row>
    <row r="45" ht="12.75">
      <c r="N45" s="892"/>
    </row>
  </sheetData>
  <sheetProtection/>
  <mergeCells count="5">
    <mergeCell ref="A1:P1"/>
    <mergeCell ref="A31:N31"/>
    <mergeCell ref="A32:N32"/>
    <mergeCell ref="A33:N33"/>
    <mergeCell ref="A34:P34"/>
  </mergeCells>
  <printOptions/>
  <pageMargins left="0.75" right="0.75" top="1" bottom="1" header="0.5" footer="0.5"/>
  <pageSetup horizontalDpi="600" verticalDpi="600" orientation="portrait" paperSize="9"/>
  <legacyDrawing r:id="rId2"/>
</worksheet>
</file>

<file path=xl/worksheets/sheet70.xml><?xml version="1.0" encoding="utf-8"?>
<worksheet xmlns="http://schemas.openxmlformats.org/spreadsheetml/2006/main" xmlns:r="http://schemas.openxmlformats.org/officeDocument/2006/relationships">
  <sheetPr>
    <tabColor theme="9" tint="0.4000000059604645"/>
  </sheetPr>
  <dimension ref="A1:I26"/>
  <sheetViews>
    <sheetView zoomScaleSheetLayoutView="100" workbookViewId="0" topLeftCell="A1">
      <selection activeCell="J16" sqref="J16"/>
    </sheetView>
  </sheetViews>
  <sheetFormatPr defaultColWidth="8.00390625" defaultRowHeight="14.25"/>
  <cols>
    <col min="1" max="1" width="43.75390625" style="1620" customWidth="1"/>
    <col min="2" max="2" width="10.125" style="1620" customWidth="1"/>
    <col min="3" max="8" width="8.75390625" style="1620" customWidth="1"/>
    <col min="9" max="9" width="8.00390625" style="1621" customWidth="1"/>
    <col min="10" max="16384" width="8.00390625" style="1620" customWidth="1"/>
  </cols>
  <sheetData>
    <row r="1" spans="1:9" s="1620" customFormat="1" ht="58.5" customHeight="1">
      <c r="A1" s="1622" t="s">
        <v>1549</v>
      </c>
      <c r="B1" s="1622"/>
      <c r="C1" s="1622"/>
      <c r="D1" s="1622"/>
      <c r="E1" s="1622"/>
      <c r="F1" s="1622"/>
      <c r="G1" s="1622"/>
      <c r="H1" s="1622"/>
      <c r="I1" s="1621"/>
    </row>
    <row r="2" spans="1:9" s="1620" customFormat="1" ht="16.5" customHeight="1">
      <c r="A2" s="1623" t="s">
        <v>579</v>
      </c>
      <c r="B2" s="1624" t="s">
        <v>280</v>
      </c>
      <c r="C2" s="1625" t="s">
        <v>1445</v>
      </c>
      <c r="D2" s="1626"/>
      <c r="E2" s="1627"/>
      <c r="F2" s="1628"/>
      <c r="G2" s="1628"/>
      <c r="H2" s="1629"/>
      <c r="I2" s="1621"/>
    </row>
    <row r="3" spans="1:9" s="1620" customFormat="1" ht="16.5" customHeight="1">
      <c r="A3" s="1630"/>
      <c r="B3" s="1631"/>
      <c r="C3" s="1632"/>
      <c r="D3" s="1632"/>
      <c r="E3" s="1632" t="s">
        <v>1446</v>
      </c>
      <c r="F3" s="1632"/>
      <c r="G3" s="1632" t="s">
        <v>1447</v>
      </c>
      <c r="H3" s="1633"/>
      <c r="I3" s="1621"/>
    </row>
    <row r="4" spans="1:9" s="1620" customFormat="1" ht="16.5" customHeight="1">
      <c r="A4" s="1630"/>
      <c r="B4" s="1631"/>
      <c r="C4" s="1634" t="s">
        <v>294</v>
      </c>
      <c r="D4" s="1634" t="s">
        <v>293</v>
      </c>
      <c r="E4" s="1634" t="s">
        <v>294</v>
      </c>
      <c r="F4" s="1634" t="s">
        <v>293</v>
      </c>
      <c r="G4" s="1634" t="s">
        <v>294</v>
      </c>
      <c r="H4" s="1635" t="s">
        <v>293</v>
      </c>
      <c r="I4" s="1621"/>
    </row>
    <row r="5" spans="1:9" s="1620" customFormat="1" ht="19.5" customHeight="1">
      <c r="A5" s="1636" t="s">
        <v>1514</v>
      </c>
      <c r="B5" s="1637"/>
      <c r="C5" s="1638"/>
      <c r="D5" s="1638"/>
      <c r="E5" s="1639"/>
      <c r="F5" s="1639"/>
      <c r="G5" s="1640"/>
      <c r="H5" s="1641"/>
      <c r="I5" s="1621"/>
    </row>
    <row r="6" spans="1:9" s="1620" customFormat="1" ht="19.5" customHeight="1">
      <c r="A6" s="1642" t="s">
        <v>1515</v>
      </c>
      <c r="B6" s="1637" t="s">
        <v>341</v>
      </c>
      <c r="C6" s="1643">
        <v>1024.2</v>
      </c>
      <c r="D6" s="1643">
        <v>8766.6</v>
      </c>
      <c r="E6" s="1644">
        <v>519.2</v>
      </c>
      <c r="F6" s="1644">
        <v>8765.5</v>
      </c>
      <c r="G6" s="1645">
        <v>505</v>
      </c>
      <c r="H6" s="1646">
        <v>1.1</v>
      </c>
      <c r="I6" s="1621"/>
    </row>
    <row r="7" spans="1:9" s="1620" customFormat="1" ht="19.5" customHeight="1">
      <c r="A7" s="1642" t="s">
        <v>1516</v>
      </c>
      <c r="B7" s="1637" t="s">
        <v>341</v>
      </c>
      <c r="C7" s="1643">
        <v>10804.7</v>
      </c>
      <c r="D7" s="1643">
        <v>3427.7</v>
      </c>
      <c r="E7" s="1644">
        <v>6596.7</v>
      </c>
      <c r="F7" s="1644">
        <v>3031.6</v>
      </c>
      <c r="G7" s="1645">
        <v>4208</v>
      </c>
      <c r="H7" s="1646">
        <v>396.1</v>
      </c>
      <c r="I7" s="1621"/>
    </row>
    <row r="8" spans="1:9" s="1620" customFormat="1" ht="19.5" customHeight="1">
      <c r="A8" s="1642" t="s">
        <v>1517</v>
      </c>
      <c r="B8" s="1637" t="s">
        <v>341</v>
      </c>
      <c r="C8" s="1643">
        <v>12465</v>
      </c>
      <c r="D8" s="1643">
        <v>13138.9</v>
      </c>
      <c r="E8" s="1644">
        <v>9384.2</v>
      </c>
      <c r="F8" s="1644">
        <v>10629.8</v>
      </c>
      <c r="G8" s="1645">
        <v>3080.8</v>
      </c>
      <c r="H8" s="1646">
        <v>2509.1</v>
      </c>
      <c r="I8" s="1621"/>
    </row>
    <row r="9" spans="1:9" s="1620" customFormat="1" ht="19.5" customHeight="1">
      <c r="A9" s="1636" t="s">
        <v>1518</v>
      </c>
      <c r="B9" s="1637"/>
      <c r="C9" s="1644"/>
      <c r="D9" s="1644"/>
      <c r="E9" s="1644"/>
      <c r="F9" s="1644"/>
      <c r="G9" s="1645"/>
      <c r="H9" s="1646"/>
      <c r="I9" s="1621"/>
    </row>
    <row r="10" spans="1:9" s="1620" customFormat="1" ht="19.5" customHeight="1">
      <c r="A10" s="1642" t="s">
        <v>1519</v>
      </c>
      <c r="B10" s="1637" t="s">
        <v>341</v>
      </c>
      <c r="C10" s="1643">
        <v>1047</v>
      </c>
      <c r="D10" s="1643">
        <v>1464.9</v>
      </c>
      <c r="E10" s="1644">
        <v>1047</v>
      </c>
      <c r="F10" s="1644">
        <v>1464.9</v>
      </c>
      <c r="G10" s="1644"/>
      <c r="H10" s="1647"/>
      <c r="I10" s="1621"/>
    </row>
    <row r="11" spans="1:9" s="1620" customFormat="1" ht="19.5" customHeight="1">
      <c r="A11" s="1642" t="s">
        <v>1520</v>
      </c>
      <c r="B11" s="1637" t="s">
        <v>341</v>
      </c>
      <c r="C11" s="1644"/>
      <c r="D11" s="1644"/>
      <c r="E11" s="1644"/>
      <c r="F11" s="1644"/>
      <c r="G11" s="1644"/>
      <c r="H11" s="1647"/>
      <c r="I11" s="1621"/>
    </row>
    <row r="12" spans="1:9" s="1620" customFormat="1" ht="19.5" customHeight="1">
      <c r="A12" s="1642" t="s">
        <v>1521</v>
      </c>
      <c r="B12" s="1637" t="s">
        <v>341</v>
      </c>
      <c r="C12" s="1644"/>
      <c r="D12" s="1644"/>
      <c r="E12" s="1644"/>
      <c r="F12" s="1644"/>
      <c r="G12" s="1644"/>
      <c r="H12" s="1647"/>
      <c r="I12" s="1621"/>
    </row>
    <row r="13" spans="1:9" s="1620" customFormat="1" ht="19.5" customHeight="1">
      <c r="A13" s="1642" t="s">
        <v>1522</v>
      </c>
      <c r="B13" s="1637" t="s">
        <v>341</v>
      </c>
      <c r="C13" s="1643">
        <v>374.2</v>
      </c>
      <c r="D13" s="1643">
        <v>361.5</v>
      </c>
      <c r="E13" s="1644">
        <v>374.2</v>
      </c>
      <c r="F13" s="1644">
        <v>361.5</v>
      </c>
      <c r="G13" s="1644"/>
      <c r="H13" s="1647"/>
      <c r="I13" s="1621"/>
    </row>
    <row r="14" spans="1:9" s="1620" customFormat="1" ht="19.5" customHeight="1">
      <c r="A14" s="1636" t="s">
        <v>1535</v>
      </c>
      <c r="B14" s="1637" t="s">
        <v>731</v>
      </c>
      <c r="C14" s="1639"/>
      <c r="D14" s="1639"/>
      <c r="E14" s="1639"/>
      <c r="F14" s="1639"/>
      <c r="G14" s="1648"/>
      <c r="H14" s="1649"/>
      <c r="I14" s="1621"/>
    </row>
    <row r="15" spans="1:9" s="1620" customFormat="1" ht="19.5" customHeight="1">
      <c r="A15" s="1642" t="s">
        <v>1536</v>
      </c>
      <c r="B15" s="1637" t="s">
        <v>346</v>
      </c>
      <c r="C15" s="1650">
        <v>2.25</v>
      </c>
      <c r="D15" s="1650">
        <v>0.9</v>
      </c>
      <c r="E15" s="1650">
        <v>0.74</v>
      </c>
      <c r="F15" s="1650">
        <v>0.85</v>
      </c>
      <c r="G15" s="1650">
        <v>1.51</v>
      </c>
      <c r="H15" s="1651">
        <v>1.1</v>
      </c>
      <c r="I15" s="1621"/>
    </row>
    <row r="16" spans="1:9" s="1620" customFormat="1" ht="19.5" customHeight="1">
      <c r="A16" s="1642" t="s">
        <v>1537</v>
      </c>
      <c r="B16" s="1637" t="s">
        <v>346</v>
      </c>
      <c r="C16" s="1650">
        <v>0.06</v>
      </c>
      <c r="D16" s="1650"/>
      <c r="E16" s="1652">
        <v>0.06</v>
      </c>
      <c r="F16" s="1652"/>
      <c r="G16" s="1653"/>
      <c r="H16" s="1654"/>
      <c r="I16" s="1621"/>
    </row>
    <row r="17" spans="1:9" s="1620" customFormat="1" ht="19.5" customHeight="1">
      <c r="A17" s="1642" t="s">
        <v>1538</v>
      </c>
      <c r="B17" s="1637" t="s">
        <v>346</v>
      </c>
      <c r="C17" s="1650">
        <v>25.13</v>
      </c>
      <c r="D17" s="1650">
        <v>4.86</v>
      </c>
      <c r="E17" s="1652">
        <v>0.08</v>
      </c>
      <c r="F17" s="1652">
        <v>0.24</v>
      </c>
      <c r="G17" s="1653">
        <v>25.05</v>
      </c>
      <c r="H17" s="1654">
        <v>17.61</v>
      </c>
      <c r="I17" s="1621"/>
    </row>
    <row r="18" spans="1:9" s="1620" customFormat="1" ht="19.5" customHeight="1">
      <c r="A18" s="1642" t="s">
        <v>1539</v>
      </c>
      <c r="B18" s="1637" t="s">
        <v>346</v>
      </c>
      <c r="C18" s="1650">
        <v>1.08</v>
      </c>
      <c r="D18" s="1650">
        <v>1.2</v>
      </c>
      <c r="E18" s="1652">
        <v>1.01</v>
      </c>
      <c r="F18" s="1652">
        <v>1.65</v>
      </c>
      <c r="G18" s="1653">
        <v>0.07</v>
      </c>
      <c r="H18" s="1654">
        <v>0.01</v>
      </c>
      <c r="I18" s="1621"/>
    </row>
    <row r="19" spans="1:9" s="1620" customFormat="1" ht="19.5" customHeight="1">
      <c r="A19" s="1642" t="s">
        <v>1540</v>
      </c>
      <c r="B19" s="1637" t="s">
        <v>346</v>
      </c>
      <c r="C19" s="1650">
        <v>198.11</v>
      </c>
      <c r="D19" s="1650">
        <v>99.94</v>
      </c>
      <c r="E19" s="1652">
        <v>99.69</v>
      </c>
      <c r="F19" s="1652">
        <v>100</v>
      </c>
      <c r="G19" s="1653">
        <v>98.42</v>
      </c>
      <c r="H19" s="1654">
        <v>99.8</v>
      </c>
      <c r="I19" s="1621"/>
    </row>
    <row r="20" spans="1:9" s="1620" customFormat="1" ht="19.5" customHeight="1">
      <c r="A20" s="1642" t="s">
        <v>1541</v>
      </c>
      <c r="B20" s="1637" t="s">
        <v>346</v>
      </c>
      <c r="C20" s="1650">
        <v>8.39</v>
      </c>
      <c r="D20" s="1650">
        <v>4.04</v>
      </c>
      <c r="E20" s="1652">
        <v>5.32</v>
      </c>
      <c r="F20" s="1652">
        <v>4.26</v>
      </c>
      <c r="G20" s="1653">
        <v>3.07</v>
      </c>
      <c r="H20" s="1654">
        <v>3.44</v>
      </c>
      <c r="I20" s="1621"/>
    </row>
    <row r="21" spans="1:9" s="1620" customFormat="1" ht="19.5" customHeight="1">
      <c r="A21" s="1642" t="s">
        <v>1542</v>
      </c>
      <c r="B21" s="1637" t="s">
        <v>346</v>
      </c>
      <c r="C21" s="1650">
        <v>81.75999999999999</v>
      </c>
      <c r="D21" s="1650">
        <v>37.76</v>
      </c>
      <c r="E21" s="1652">
        <v>32.25</v>
      </c>
      <c r="F21" s="1652">
        <v>35.51</v>
      </c>
      <c r="G21" s="1653">
        <v>49.51</v>
      </c>
      <c r="H21" s="1654">
        <v>45.4</v>
      </c>
      <c r="I21" s="1621"/>
    </row>
    <row r="22" spans="1:9" s="1620" customFormat="1" ht="19.5" customHeight="1">
      <c r="A22" s="1642" t="s">
        <v>1543</v>
      </c>
      <c r="B22" s="1637" t="s">
        <v>346</v>
      </c>
      <c r="C22" s="1650">
        <v>12.8</v>
      </c>
      <c r="D22" s="1650">
        <v>11.44</v>
      </c>
      <c r="E22" s="1652">
        <v>12.8</v>
      </c>
      <c r="F22" s="1652">
        <v>11.45</v>
      </c>
      <c r="G22" s="1653"/>
      <c r="H22" s="1654"/>
      <c r="I22" s="1621"/>
    </row>
    <row r="23" spans="1:9" s="1620" customFormat="1" ht="19.5" customHeight="1">
      <c r="A23" s="1642" t="s">
        <v>1544</v>
      </c>
      <c r="B23" s="1637" t="s">
        <v>346</v>
      </c>
      <c r="C23" s="1650">
        <v>90.69999999999999</v>
      </c>
      <c r="D23" s="1650">
        <v>35.39</v>
      </c>
      <c r="E23" s="1652">
        <v>42.94</v>
      </c>
      <c r="F23" s="1652">
        <v>34.41</v>
      </c>
      <c r="G23" s="1653">
        <v>47.76</v>
      </c>
      <c r="H23" s="1654">
        <v>44.44</v>
      </c>
      <c r="I23" s="1621"/>
    </row>
    <row r="24" spans="1:9" s="1620" customFormat="1" ht="19.5" customHeight="1">
      <c r="A24" s="1642" t="s">
        <v>1545</v>
      </c>
      <c r="B24" s="1637" t="s">
        <v>346</v>
      </c>
      <c r="C24" s="1650">
        <v>19.9</v>
      </c>
      <c r="D24" s="1650">
        <v>16.54</v>
      </c>
      <c r="E24" s="1652">
        <v>19.9</v>
      </c>
      <c r="F24" s="1652">
        <v>21.14</v>
      </c>
      <c r="G24" s="1653"/>
      <c r="H24" s="1654"/>
      <c r="I24" s="1621"/>
    </row>
    <row r="25" spans="1:9" s="1620" customFormat="1" ht="19.5" customHeight="1">
      <c r="A25" s="1642" t="s">
        <v>1546</v>
      </c>
      <c r="B25" s="1637" t="s">
        <v>346</v>
      </c>
      <c r="C25" s="1650">
        <v>11.45</v>
      </c>
      <c r="D25" s="1650">
        <v>4.3</v>
      </c>
      <c r="E25" s="1652">
        <v>4.73</v>
      </c>
      <c r="F25" s="1652">
        <v>4.16</v>
      </c>
      <c r="G25" s="1653">
        <v>6.72</v>
      </c>
      <c r="H25" s="1654">
        <v>4.81</v>
      </c>
      <c r="I25" s="1621"/>
    </row>
    <row r="26" spans="1:9" s="1620" customFormat="1" ht="19.5" customHeight="1">
      <c r="A26" s="1655" t="s">
        <v>1547</v>
      </c>
      <c r="B26" s="1656" t="s">
        <v>1548</v>
      </c>
      <c r="C26" s="1657">
        <v>173.1</v>
      </c>
      <c r="D26" s="1657">
        <v>121.54</v>
      </c>
      <c r="E26" s="1657">
        <v>173.1</v>
      </c>
      <c r="F26" s="1657">
        <v>165.89</v>
      </c>
      <c r="G26" s="1658"/>
      <c r="H26" s="1659"/>
      <c r="I26" s="1621"/>
    </row>
  </sheetData>
  <sheetProtection/>
  <mergeCells count="7">
    <mergeCell ref="A1:H1"/>
    <mergeCell ref="E2:H2"/>
    <mergeCell ref="E3:F3"/>
    <mergeCell ref="G3:H3"/>
    <mergeCell ref="A2:A4"/>
    <mergeCell ref="B2:B4"/>
    <mergeCell ref="C2:D3"/>
  </mergeCells>
  <printOptions/>
  <pageMargins left="0.75" right="0.75" top="1" bottom="1" header="0.51" footer="0.51"/>
  <pageSetup orientation="portrait" paperSize="9"/>
</worksheet>
</file>

<file path=xl/worksheets/sheet71.xml><?xml version="1.0" encoding="utf-8"?>
<worksheet xmlns="http://schemas.openxmlformats.org/spreadsheetml/2006/main" xmlns:r="http://schemas.openxmlformats.org/officeDocument/2006/relationships">
  <sheetPr>
    <tabColor indexed="41"/>
  </sheetPr>
  <dimension ref="A1:I24"/>
  <sheetViews>
    <sheetView workbookViewId="0" topLeftCell="A1">
      <selection activeCell="M11" sqref="M11"/>
    </sheetView>
  </sheetViews>
  <sheetFormatPr defaultColWidth="9.00390625" defaultRowHeight="18.75" customHeight="1"/>
  <cols>
    <col min="1" max="16384" width="9.00390625" style="299" customWidth="1"/>
  </cols>
  <sheetData>
    <row r="1" spans="1:9" ht="40.5" customHeight="1">
      <c r="A1" s="2" t="s">
        <v>598</v>
      </c>
      <c r="B1" s="2"/>
      <c r="C1" s="2"/>
      <c r="D1" s="2"/>
      <c r="E1" s="2"/>
      <c r="F1" s="2"/>
      <c r="G1" s="2"/>
      <c r="H1" s="2"/>
      <c r="I1" s="2"/>
    </row>
    <row r="3" spans="1:9" ht="96.75" customHeight="1">
      <c r="A3" s="3" t="s">
        <v>1550</v>
      </c>
      <c r="B3" s="3"/>
      <c r="C3" s="3"/>
      <c r="D3" s="3"/>
      <c r="E3" s="3"/>
      <c r="F3" s="3"/>
      <c r="G3" s="3"/>
      <c r="H3" s="3"/>
      <c r="I3" s="3"/>
    </row>
    <row r="4" spans="1:9" ht="88.5" customHeight="1">
      <c r="A4" s="99" t="s">
        <v>1551</v>
      </c>
      <c r="B4" s="3"/>
      <c r="C4" s="3"/>
      <c r="D4" s="3"/>
      <c r="E4" s="3"/>
      <c r="F4" s="3"/>
      <c r="G4" s="3"/>
      <c r="H4" s="3"/>
      <c r="I4" s="3"/>
    </row>
    <row r="5" spans="1:9" ht="114" customHeight="1">
      <c r="A5" s="3" t="s">
        <v>1552</v>
      </c>
      <c r="B5" s="3"/>
      <c r="C5" s="3"/>
      <c r="D5" s="3"/>
      <c r="E5" s="3"/>
      <c r="F5" s="3"/>
      <c r="G5" s="3"/>
      <c r="H5" s="3"/>
      <c r="I5" s="3"/>
    </row>
    <row r="6" spans="1:9" ht="51" customHeight="1">
      <c r="A6" s="3" t="s">
        <v>1553</v>
      </c>
      <c r="B6" s="3"/>
      <c r="C6" s="3"/>
      <c r="D6" s="3"/>
      <c r="E6" s="3"/>
      <c r="F6" s="3"/>
      <c r="G6" s="3"/>
      <c r="H6" s="3"/>
      <c r="I6" s="3"/>
    </row>
    <row r="7" spans="1:9" ht="78" customHeight="1">
      <c r="A7" s="3" t="s">
        <v>1554</v>
      </c>
      <c r="B7" s="3"/>
      <c r="C7" s="3"/>
      <c r="D7" s="3"/>
      <c r="E7" s="3"/>
      <c r="F7" s="3"/>
      <c r="G7" s="3"/>
      <c r="H7" s="3"/>
      <c r="I7" s="3"/>
    </row>
    <row r="8" spans="1:9" ht="41.25" customHeight="1">
      <c r="A8" s="3" t="s">
        <v>1555</v>
      </c>
      <c r="B8" s="3"/>
      <c r="C8" s="3"/>
      <c r="D8" s="3"/>
      <c r="E8" s="3"/>
      <c r="F8" s="3"/>
      <c r="G8" s="3"/>
      <c r="H8" s="3"/>
      <c r="I8" s="3"/>
    </row>
    <row r="9" spans="1:9" ht="67.5" customHeight="1">
      <c r="A9" s="3" t="s">
        <v>1556</v>
      </c>
      <c r="B9" s="3"/>
      <c r="C9" s="3"/>
      <c r="D9" s="3"/>
      <c r="E9" s="3"/>
      <c r="F9" s="3"/>
      <c r="G9" s="3"/>
      <c r="H9" s="3"/>
      <c r="I9" s="3"/>
    </row>
    <row r="10" spans="1:9" ht="18.75" customHeight="1">
      <c r="A10" s="3" t="s">
        <v>1557</v>
      </c>
      <c r="B10" s="3"/>
      <c r="C10" s="3"/>
      <c r="D10" s="3"/>
      <c r="E10" s="3"/>
      <c r="F10" s="3"/>
      <c r="G10" s="3"/>
      <c r="H10" s="3"/>
      <c r="I10" s="3"/>
    </row>
    <row r="11" spans="1:9" ht="40.5" customHeight="1">
      <c r="A11" s="3" t="s">
        <v>1558</v>
      </c>
      <c r="B11" s="3"/>
      <c r="C11" s="3"/>
      <c r="D11" s="3"/>
      <c r="E11" s="3"/>
      <c r="F11" s="3"/>
      <c r="G11" s="3"/>
      <c r="H11" s="3"/>
      <c r="I11" s="3"/>
    </row>
    <row r="12" spans="1:9" ht="45.75" customHeight="1">
      <c r="A12" s="3" t="s">
        <v>1559</v>
      </c>
      <c r="B12" s="3"/>
      <c r="C12" s="3"/>
      <c r="D12" s="3"/>
      <c r="E12" s="3"/>
      <c r="F12" s="3"/>
      <c r="G12" s="3"/>
      <c r="H12" s="3"/>
      <c r="I12" s="3"/>
    </row>
    <row r="13" spans="1:9" ht="18.75" customHeight="1">
      <c r="A13" s="3" t="s">
        <v>1560</v>
      </c>
      <c r="B13" s="3"/>
      <c r="C13" s="3"/>
      <c r="D13" s="3"/>
      <c r="E13" s="3"/>
      <c r="F13" s="3"/>
      <c r="G13" s="3"/>
      <c r="H13" s="3"/>
      <c r="I13" s="3"/>
    </row>
    <row r="14" spans="1:9" ht="18.75" customHeight="1">
      <c r="A14" s="3" t="s">
        <v>1561</v>
      </c>
      <c r="B14" s="3"/>
      <c r="C14" s="3"/>
      <c r="D14" s="3"/>
      <c r="E14" s="3"/>
      <c r="F14" s="3"/>
      <c r="G14" s="3"/>
      <c r="H14" s="3"/>
      <c r="I14" s="3"/>
    </row>
    <row r="15" spans="1:9" ht="34.5" customHeight="1">
      <c r="A15" s="3" t="s">
        <v>1562</v>
      </c>
      <c r="B15" s="3"/>
      <c r="C15" s="3"/>
      <c r="D15" s="3"/>
      <c r="E15" s="3"/>
      <c r="F15" s="3"/>
      <c r="G15" s="3"/>
      <c r="H15" s="3"/>
      <c r="I15" s="3"/>
    </row>
    <row r="16" spans="1:9" ht="38.25" customHeight="1">
      <c r="A16" s="3" t="s">
        <v>1563</v>
      </c>
      <c r="B16" s="3"/>
      <c r="C16" s="3"/>
      <c r="D16" s="3"/>
      <c r="E16" s="3"/>
      <c r="F16" s="3"/>
      <c r="G16" s="3"/>
      <c r="H16" s="3"/>
      <c r="I16" s="3"/>
    </row>
    <row r="17" spans="1:9" ht="52.5" customHeight="1">
      <c r="A17" s="3" t="s">
        <v>1564</v>
      </c>
      <c r="B17" s="3"/>
      <c r="C17" s="3"/>
      <c r="D17" s="3"/>
      <c r="E17" s="3"/>
      <c r="F17" s="3"/>
      <c r="G17" s="3"/>
      <c r="H17" s="3"/>
      <c r="I17" s="3"/>
    </row>
    <row r="18" spans="1:9" ht="34.5" customHeight="1">
      <c r="A18" s="3" t="s">
        <v>1565</v>
      </c>
      <c r="B18" s="3"/>
      <c r="C18" s="3"/>
      <c r="D18" s="3"/>
      <c r="E18" s="3"/>
      <c r="F18" s="3"/>
      <c r="G18" s="3"/>
      <c r="H18" s="3"/>
      <c r="I18" s="3"/>
    </row>
    <row r="19" spans="1:9" ht="36.75" customHeight="1">
      <c r="A19" s="3" t="s">
        <v>1566</v>
      </c>
      <c r="B19" s="3"/>
      <c r="C19" s="3"/>
      <c r="D19" s="3"/>
      <c r="E19" s="3"/>
      <c r="F19" s="3"/>
      <c r="G19" s="3"/>
      <c r="H19" s="3"/>
      <c r="I19" s="3"/>
    </row>
    <row r="20" spans="1:9" ht="60.75" customHeight="1">
      <c r="A20" s="3" t="s">
        <v>1567</v>
      </c>
      <c r="B20" s="3"/>
      <c r="C20" s="3"/>
      <c r="D20" s="3"/>
      <c r="E20" s="3"/>
      <c r="F20" s="3"/>
      <c r="G20" s="3"/>
      <c r="H20" s="3"/>
      <c r="I20" s="3"/>
    </row>
    <row r="21" spans="1:9" ht="35.25" customHeight="1">
      <c r="A21" s="99" t="s">
        <v>1568</v>
      </c>
      <c r="B21" s="3"/>
      <c r="C21" s="3"/>
      <c r="D21" s="3"/>
      <c r="E21" s="3"/>
      <c r="F21" s="3"/>
      <c r="G21" s="3"/>
      <c r="H21" s="3"/>
      <c r="I21" s="3"/>
    </row>
    <row r="22" spans="1:9" ht="75.75" customHeight="1">
      <c r="A22" s="3" t="s">
        <v>1569</v>
      </c>
      <c r="B22" s="3"/>
      <c r="C22" s="3"/>
      <c r="D22" s="3"/>
      <c r="E22" s="3"/>
      <c r="F22" s="3"/>
      <c r="G22" s="3"/>
      <c r="H22" s="3"/>
      <c r="I22" s="3"/>
    </row>
    <row r="23" spans="1:9" ht="39.75" customHeight="1">
      <c r="A23" s="3" t="s">
        <v>1570</v>
      </c>
      <c r="B23" s="3"/>
      <c r="C23" s="3"/>
      <c r="D23" s="3"/>
      <c r="E23" s="3"/>
      <c r="F23" s="3"/>
      <c r="G23" s="3"/>
      <c r="H23" s="3"/>
      <c r="I23" s="3"/>
    </row>
    <row r="24" spans="1:9" ht="36" customHeight="1">
      <c r="A24" s="3" t="s">
        <v>1571</v>
      </c>
      <c r="B24" s="3"/>
      <c r="C24" s="3"/>
      <c r="D24" s="3"/>
      <c r="E24" s="3"/>
      <c r="F24" s="3"/>
      <c r="G24" s="3"/>
      <c r="H24" s="3"/>
      <c r="I24" s="3"/>
    </row>
  </sheetData>
  <sheetProtection/>
  <mergeCells count="23">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printOptions/>
  <pageMargins left="0.75" right="0.75" top="1" bottom="1" header="0.5" footer="0.5"/>
  <pageSetup horizontalDpi="600" verticalDpi="600" orientation="portrait" paperSize="9"/>
</worksheet>
</file>

<file path=xl/worksheets/sheet72.xml><?xml version="1.0" encoding="utf-8"?>
<worksheet xmlns="http://schemas.openxmlformats.org/spreadsheetml/2006/main" xmlns:r="http://schemas.openxmlformats.org/officeDocument/2006/relationships">
  <sheetPr>
    <tabColor indexed="41"/>
  </sheetPr>
  <dimension ref="A1:I15"/>
  <sheetViews>
    <sheetView workbookViewId="0" topLeftCell="A1">
      <selection activeCell="K10" sqref="K10"/>
    </sheetView>
  </sheetViews>
  <sheetFormatPr defaultColWidth="9.00390625" defaultRowHeight="14.25"/>
  <cols>
    <col min="1" max="16384" width="9.00390625" style="1" customWidth="1"/>
  </cols>
  <sheetData>
    <row r="1" spans="1:9" ht="29.25">
      <c r="A1" s="2" t="s">
        <v>273</v>
      </c>
      <c r="B1" s="2"/>
      <c r="C1" s="2"/>
      <c r="D1" s="2"/>
      <c r="E1" s="2"/>
      <c r="F1" s="2"/>
      <c r="G1" s="2"/>
      <c r="H1" s="2"/>
      <c r="I1" s="2"/>
    </row>
    <row r="3" spans="1:9" ht="18.75" customHeight="1">
      <c r="A3" s="99" t="s">
        <v>274</v>
      </c>
      <c r="B3" s="99"/>
      <c r="C3" s="99"/>
      <c r="D3" s="99"/>
      <c r="E3" s="99"/>
      <c r="F3" s="99"/>
      <c r="G3" s="99"/>
      <c r="H3" s="99"/>
      <c r="I3" s="99"/>
    </row>
    <row r="4" spans="1:9" ht="34.5" customHeight="1">
      <c r="A4" s="3" t="s">
        <v>1572</v>
      </c>
      <c r="B4" s="3"/>
      <c r="C4" s="3"/>
      <c r="D4" s="3"/>
      <c r="E4" s="3"/>
      <c r="F4" s="3"/>
      <c r="G4" s="3"/>
      <c r="H4" s="3"/>
      <c r="I4" s="3"/>
    </row>
    <row r="5" spans="1:9" ht="18.75" customHeight="1">
      <c r="A5" s="99" t="s">
        <v>631</v>
      </c>
      <c r="B5" s="99"/>
      <c r="C5" s="99"/>
      <c r="D5" s="99"/>
      <c r="E5" s="99"/>
      <c r="F5" s="99"/>
      <c r="G5" s="99"/>
      <c r="H5" s="99"/>
      <c r="I5" s="99"/>
    </row>
    <row r="6" spans="1:9" ht="36.75" customHeight="1">
      <c r="A6" s="3" t="s">
        <v>1573</v>
      </c>
      <c r="B6" s="3"/>
      <c r="C6" s="3"/>
      <c r="D6" s="3"/>
      <c r="E6" s="3"/>
      <c r="F6" s="3"/>
      <c r="G6" s="3"/>
      <c r="H6" s="3"/>
      <c r="I6" s="3"/>
    </row>
    <row r="7" spans="1:9" ht="18.75" customHeight="1">
      <c r="A7" s="3" t="s">
        <v>1574</v>
      </c>
      <c r="B7" s="3"/>
      <c r="C7" s="3"/>
      <c r="D7" s="3"/>
      <c r="E7" s="3"/>
      <c r="F7" s="3"/>
      <c r="G7" s="3"/>
      <c r="H7" s="3"/>
      <c r="I7" s="3"/>
    </row>
    <row r="8" spans="1:9" ht="18.75" customHeight="1">
      <c r="A8" s="99" t="s">
        <v>1357</v>
      </c>
      <c r="B8" s="99"/>
      <c r="C8" s="99"/>
      <c r="D8" s="99"/>
      <c r="E8" s="99"/>
      <c r="F8" s="99"/>
      <c r="G8" s="99"/>
      <c r="H8" s="99"/>
      <c r="I8" s="99"/>
    </row>
    <row r="9" spans="1:9" ht="18.75" customHeight="1">
      <c r="A9" s="3" t="s">
        <v>1575</v>
      </c>
      <c r="B9" s="3"/>
      <c r="C9" s="3"/>
      <c r="D9" s="3"/>
      <c r="E9" s="3"/>
      <c r="F9" s="3"/>
      <c r="G9" s="3"/>
      <c r="H9" s="3"/>
      <c r="I9" s="3"/>
    </row>
    <row r="10" spans="1:9" ht="78.75" customHeight="1">
      <c r="A10" s="3" t="s">
        <v>1576</v>
      </c>
      <c r="B10" s="3"/>
      <c r="C10" s="3"/>
      <c r="D10" s="3"/>
      <c r="E10" s="3"/>
      <c r="F10" s="3"/>
      <c r="G10" s="3"/>
      <c r="H10" s="3"/>
      <c r="I10" s="3"/>
    </row>
    <row r="11" spans="1:9" ht="18.75" customHeight="1">
      <c r="A11" s="99" t="s">
        <v>1360</v>
      </c>
      <c r="B11" s="99"/>
      <c r="C11" s="99"/>
      <c r="D11" s="99"/>
      <c r="E11" s="99"/>
      <c r="F11" s="99"/>
      <c r="G11" s="99"/>
      <c r="H11" s="99"/>
      <c r="I11" s="99"/>
    </row>
    <row r="12" spans="1:9" ht="18.75" customHeight="1">
      <c r="A12" s="3" t="s">
        <v>1577</v>
      </c>
      <c r="B12" s="3"/>
      <c r="C12" s="3"/>
      <c r="D12" s="3"/>
      <c r="E12" s="3"/>
      <c r="F12" s="3"/>
      <c r="G12" s="3"/>
      <c r="H12" s="3"/>
      <c r="I12" s="3"/>
    </row>
    <row r="13" spans="1:9" ht="18.75" customHeight="1">
      <c r="A13" s="99" t="s">
        <v>1578</v>
      </c>
      <c r="B13" s="99"/>
      <c r="C13" s="99"/>
      <c r="D13" s="99"/>
      <c r="E13" s="99"/>
      <c r="F13" s="99"/>
      <c r="G13" s="99"/>
      <c r="H13" s="99"/>
      <c r="I13" s="99"/>
    </row>
    <row r="14" spans="1:9" ht="32.25" customHeight="1">
      <c r="A14" s="3" t="s">
        <v>1579</v>
      </c>
      <c r="B14" s="3"/>
      <c r="C14" s="3"/>
      <c r="D14" s="3"/>
      <c r="E14" s="3"/>
      <c r="F14" s="3"/>
      <c r="G14" s="3"/>
      <c r="H14" s="3"/>
      <c r="I14" s="3"/>
    </row>
    <row r="15" spans="1:9" ht="32.25" customHeight="1">
      <c r="A15" s="3" t="s">
        <v>1580</v>
      </c>
      <c r="B15" s="3"/>
      <c r="C15" s="3"/>
      <c r="D15" s="3"/>
      <c r="E15" s="3"/>
      <c r="F15" s="3"/>
      <c r="G15" s="3"/>
      <c r="H15" s="3"/>
      <c r="I15" s="3"/>
    </row>
  </sheetData>
  <sheetProtection/>
  <mergeCells count="14">
    <mergeCell ref="A1:I1"/>
    <mergeCell ref="A3:I3"/>
    <mergeCell ref="A4:I4"/>
    <mergeCell ref="A5:I5"/>
    <mergeCell ref="A6:I6"/>
    <mergeCell ref="A7:I7"/>
    <mergeCell ref="A8:I8"/>
    <mergeCell ref="A9:I9"/>
    <mergeCell ref="A10:I10"/>
    <mergeCell ref="A11:I11"/>
    <mergeCell ref="A12:I12"/>
    <mergeCell ref="A13:I13"/>
    <mergeCell ref="A14:I14"/>
    <mergeCell ref="A15:I15"/>
  </mergeCells>
  <printOptions/>
  <pageMargins left="0.75" right="0.75" top="1" bottom="1" header="0.5" footer="0.5"/>
  <pageSetup horizontalDpi="600" verticalDpi="600" orientation="portrait" paperSize="9"/>
</worksheet>
</file>

<file path=xl/worksheets/sheet73.xml><?xml version="1.0" encoding="utf-8"?>
<worksheet xmlns="http://schemas.openxmlformats.org/spreadsheetml/2006/main" xmlns:r="http://schemas.openxmlformats.org/officeDocument/2006/relationships">
  <sheetPr>
    <tabColor indexed="41"/>
  </sheetPr>
  <dimension ref="A1:Q31"/>
  <sheetViews>
    <sheetView workbookViewId="0" topLeftCell="A1">
      <pane xSplit="3" ySplit="3" topLeftCell="F4" activePane="bottomRight" state="frozen"/>
      <selection pane="bottomRight" activeCell="S8" sqref="A1:IV65536"/>
    </sheetView>
  </sheetViews>
  <sheetFormatPr defaultColWidth="9.00390625" defaultRowHeight="27.75" customHeight="1"/>
  <cols>
    <col min="1" max="2" width="9.00390625" style="1598" customWidth="1"/>
    <col min="3" max="3" width="3.375" style="1598" customWidth="1"/>
    <col min="4" max="12" width="11.875" style="1598" customWidth="1"/>
    <col min="13" max="16384" width="9.00390625" style="1598" customWidth="1"/>
  </cols>
  <sheetData>
    <row r="1" spans="1:17" ht="21" customHeight="1">
      <c r="A1" s="6" t="s">
        <v>158</v>
      </c>
      <c r="B1" s="6"/>
      <c r="C1" s="6"/>
      <c r="D1" s="6"/>
      <c r="E1" s="6"/>
      <c r="F1" s="6"/>
      <c r="G1" s="6"/>
      <c r="H1" s="6"/>
      <c r="I1" s="6"/>
      <c r="J1" s="6"/>
      <c r="K1" s="6"/>
      <c r="L1" s="6"/>
      <c r="M1" s="6"/>
      <c r="N1" s="6"/>
      <c r="O1" s="6"/>
      <c r="P1" s="6"/>
      <c r="Q1" s="6"/>
    </row>
    <row r="2" spans="1:17" ht="30" customHeight="1">
      <c r="A2" s="740"/>
      <c r="B2" s="740"/>
      <c r="C2" s="740"/>
      <c r="D2" s="740"/>
      <c r="E2" s="740"/>
      <c r="Q2" s="1600" t="s">
        <v>1581</v>
      </c>
    </row>
    <row r="3" spans="1:17" ht="39.75" customHeight="1">
      <c r="A3" s="313" t="s">
        <v>279</v>
      </c>
      <c r="B3" s="1601"/>
      <c r="C3" s="1601"/>
      <c r="D3" s="719" t="s">
        <v>281</v>
      </c>
      <c r="E3" s="719" t="s">
        <v>282</v>
      </c>
      <c r="F3" s="719" t="s">
        <v>283</v>
      </c>
      <c r="G3" s="719" t="s">
        <v>284</v>
      </c>
      <c r="H3" s="719" t="s">
        <v>285</v>
      </c>
      <c r="I3" s="719" t="s">
        <v>286</v>
      </c>
      <c r="J3" s="719" t="s">
        <v>287</v>
      </c>
      <c r="K3" s="631" t="s">
        <v>288</v>
      </c>
      <c r="L3" s="631" t="s">
        <v>289</v>
      </c>
      <c r="M3" s="631" t="s">
        <v>290</v>
      </c>
      <c r="N3" s="631" t="s">
        <v>291</v>
      </c>
      <c r="O3" s="631" t="s">
        <v>292</v>
      </c>
      <c r="P3" s="631" t="s">
        <v>293</v>
      </c>
      <c r="Q3" s="106" t="s">
        <v>1582</v>
      </c>
    </row>
    <row r="4" spans="1:17" ht="39.75" customHeight="1">
      <c r="A4" s="368" t="s">
        <v>1583</v>
      </c>
      <c r="B4" s="1602"/>
      <c r="C4" s="1602"/>
      <c r="D4" s="1608">
        <v>549497</v>
      </c>
      <c r="E4" s="1608">
        <v>629174</v>
      </c>
      <c r="F4" s="1609">
        <v>791085</v>
      </c>
      <c r="G4" s="1609">
        <v>716277</v>
      </c>
      <c r="H4" s="1609">
        <v>932920</v>
      </c>
      <c r="I4" s="1609">
        <v>1036273</v>
      </c>
      <c r="J4" s="1614">
        <v>1199367</v>
      </c>
      <c r="K4" s="1609">
        <v>1382813</v>
      </c>
      <c r="L4" s="1609">
        <v>1560005</v>
      </c>
      <c r="M4" s="1609">
        <v>1670553</v>
      </c>
      <c r="N4" s="1609">
        <v>1309485</v>
      </c>
      <c r="O4" s="1609">
        <v>1211192</v>
      </c>
      <c r="P4" s="1609">
        <v>1415541</v>
      </c>
      <c r="Q4" s="1604">
        <v>5.758912827932633</v>
      </c>
    </row>
    <row r="5" spans="1:17" ht="39.75" customHeight="1">
      <c r="A5" s="1610" t="s">
        <v>1584</v>
      </c>
      <c r="B5" s="1610"/>
      <c r="C5" s="368"/>
      <c r="D5" s="1609">
        <v>478615</v>
      </c>
      <c r="E5" s="1609">
        <v>590857</v>
      </c>
      <c r="F5" s="1609">
        <v>699781</v>
      </c>
      <c r="G5" s="1609">
        <v>716277</v>
      </c>
      <c r="H5" s="1609">
        <v>932920</v>
      </c>
      <c r="I5" s="1609">
        <v>1036273</v>
      </c>
      <c r="J5" s="1614">
        <v>1199367</v>
      </c>
      <c r="K5" s="1609">
        <v>1382813</v>
      </c>
      <c r="L5" s="1609">
        <v>1560005</v>
      </c>
      <c r="M5" s="1609">
        <v>1670553</v>
      </c>
      <c r="N5" s="1609">
        <v>1309485</v>
      </c>
      <c r="O5" s="1609">
        <v>1211192</v>
      </c>
      <c r="P5" s="1609">
        <v>1415541</v>
      </c>
      <c r="Q5" s="1604">
        <v>5.758912827932633</v>
      </c>
    </row>
    <row r="6" spans="1:17" ht="39.75" customHeight="1">
      <c r="A6" s="1122" t="s">
        <v>1585</v>
      </c>
      <c r="B6" s="1605"/>
      <c r="C6" s="1605"/>
      <c r="D6" s="1611">
        <v>102142</v>
      </c>
      <c r="E6" s="1611">
        <v>168688</v>
      </c>
      <c r="F6" s="1611">
        <v>195887</v>
      </c>
      <c r="G6" s="1611">
        <v>198377</v>
      </c>
      <c r="H6" s="1611">
        <v>203606</v>
      </c>
      <c r="I6" s="1611">
        <v>254144</v>
      </c>
      <c r="J6" s="1612">
        <v>389489</v>
      </c>
      <c r="K6" s="1611">
        <v>348458</v>
      </c>
      <c r="L6" s="1611">
        <v>422774</v>
      </c>
      <c r="M6" s="1611">
        <v>465840</v>
      </c>
      <c r="N6" s="1611">
        <v>391641</v>
      </c>
      <c r="O6" s="1611">
        <v>386176</v>
      </c>
      <c r="P6" s="1611">
        <v>509782</v>
      </c>
      <c r="Q6" s="1617">
        <v>-13.69095024932227</v>
      </c>
    </row>
    <row r="7" spans="1:17" ht="39.75" customHeight="1">
      <c r="A7" s="368" t="s">
        <v>1586</v>
      </c>
      <c r="B7" s="1602"/>
      <c r="C7" s="1602"/>
      <c r="D7" s="1612"/>
      <c r="E7" s="1612"/>
      <c r="F7" s="1612"/>
      <c r="G7" s="1612"/>
      <c r="H7" s="1612"/>
      <c r="I7" s="1612"/>
      <c r="J7" s="1612"/>
      <c r="K7" s="1611"/>
      <c r="L7" s="1611"/>
      <c r="M7" s="1611"/>
      <c r="N7" s="1611"/>
      <c r="O7" s="1611"/>
      <c r="P7" s="1611"/>
      <c r="Q7" s="1617"/>
    </row>
    <row r="8" spans="1:17" ht="39.75" customHeight="1">
      <c r="A8" s="1122" t="s">
        <v>1587</v>
      </c>
      <c r="B8" s="1605"/>
      <c r="C8" s="1605"/>
      <c r="D8" s="1611">
        <v>20756</v>
      </c>
      <c r="E8" s="1611">
        <v>20841</v>
      </c>
      <c r="F8" s="1611">
        <v>28293</v>
      </c>
      <c r="G8" s="1611">
        <v>36550</v>
      </c>
      <c r="H8" s="1611">
        <v>33755</v>
      </c>
      <c r="I8" s="1611">
        <v>36995</v>
      </c>
      <c r="J8" s="1612">
        <v>16286</v>
      </c>
      <c r="K8" s="1611">
        <v>69659</v>
      </c>
      <c r="L8" s="1611">
        <v>79017</v>
      </c>
      <c r="M8" s="1611">
        <v>70582</v>
      </c>
      <c r="N8" s="1611">
        <v>40704</v>
      </c>
      <c r="O8" s="1611">
        <v>29223</v>
      </c>
      <c r="P8" s="1611">
        <v>31777</v>
      </c>
      <c r="Q8" s="1617">
        <v>101.12660100072381</v>
      </c>
    </row>
    <row r="9" spans="1:17" ht="39.75" customHeight="1">
      <c r="A9" s="1122" t="s">
        <v>432</v>
      </c>
      <c r="B9" s="1605"/>
      <c r="C9" s="1605"/>
      <c r="D9" s="1611">
        <v>215110</v>
      </c>
      <c r="E9" s="1611">
        <v>203222</v>
      </c>
      <c r="F9" s="1611">
        <v>197170</v>
      </c>
      <c r="G9" s="1611">
        <v>148560</v>
      </c>
      <c r="H9" s="1611">
        <v>131421</v>
      </c>
      <c r="I9" s="1611">
        <v>270844</v>
      </c>
      <c r="J9" s="1612">
        <v>185408</v>
      </c>
      <c r="K9" s="1611">
        <v>267663</v>
      </c>
      <c r="L9" s="1611">
        <v>197574</v>
      </c>
      <c r="M9" s="1611">
        <v>143331</v>
      </c>
      <c r="N9" s="1611">
        <v>252829</v>
      </c>
      <c r="O9" s="1611">
        <v>157848</v>
      </c>
      <c r="P9" s="1611">
        <v>202564</v>
      </c>
      <c r="Q9" s="1617">
        <v>18.48600936000473</v>
      </c>
    </row>
    <row r="10" spans="1:17" ht="39.75" customHeight="1">
      <c r="A10" s="1606" t="s">
        <v>1588</v>
      </c>
      <c r="B10" s="1605"/>
      <c r="C10" s="1605"/>
      <c r="D10" s="1611">
        <v>215110</v>
      </c>
      <c r="E10" s="1611">
        <v>203222</v>
      </c>
      <c r="F10" s="1611">
        <v>197170</v>
      </c>
      <c r="G10" s="1611">
        <v>147560</v>
      </c>
      <c r="H10" s="1611">
        <v>130621</v>
      </c>
      <c r="I10" s="1611">
        <v>269694</v>
      </c>
      <c r="J10" s="1612">
        <v>180657</v>
      </c>
      <c r="K10" s="1611">
        <v>264958</v>
      </c>
      <c r="L10" s="1611">
        <v>197574</v>
      </c>
      <c r="M10" s="1611">
        <v>143331</v>
      </c>
      <c r="N10" s="1611">
        <v>252816</v>
      </c>
      <c r="O10" s="1611">
        <v>152662</v>
      </c>
      <c r="P10" s="1611">
        <v>199852</v>
      </c>
      <c r="Q10" s="1617">
        <v>18.45015311330384</v>
      </c>
    </row>
    <row r="11" spans="1:17" ht="39.75" customHeight="1">
      <c r="A11" s="1122" t="s">
        <v>433</v>
      </c>
      <c r="B11" s="1605"/>
      <c r="C11" s="1605"/>
      <c r="D11" s="1611">
        <v>242749</v>
      </c>
      <c r="E11" s="1611">
        <v>366794</v>
      </c>
      <c r="F11" s="1611">
        <v>474318</v>
      </c>
      <c r="G11" s="1611">
        <v>531167</v>
      </c>
      <c r="H11" s="1611">
        <v>767744</v>
      </c>
      <c r="I11" s="1611">
        <v>728434</v>
      </c>
      <c r="J11" s="1612">
        <v>997673</v>
      </c>
      <c r="K11" s="1611">
        <v>1045491</v>
      </c>
      <c r="L11" s="1611">
        <v>1283414</v>
      </c>
      <c r="M11" s="1611">
        <v>1456640</v>
      </c>
      <c r="N11" s="1611">
        <v>1015952</v>
      </c>
      <c r="O11" s="1611">
        <v>1024121</v>
      </c>
      <c r="P11" s="1611">
        <v>1181200</v>
      </c>
      <c r="Q11" s="1617">
        <v>0.6129908927591714</v>
      </c>
    </row>
    <row r="12" spans="1:17" ht="39.75" customHeight="1">
      <c r="A12" s="1606" t="s">
        <v>1589</v>
      </c>
      <c r="B12" s="1605"/>
      <c r="C12" s="1605"/>
      <c r="D12" s="1611">
        <v>54117</v>
      </c>
      <c r="E12" s="1611">
        <v>73355</v>
      </c>
      <c r="F12" s="1611">
        <v>120742</v>
      </c>
      <c r="G12" s="1611">
        <v>151934</v>
      </c>
      <c r="H12" s="1611">
        <v>233841</v>
      </c>
      <c r="I12" s="1611">
        <v>269326</v>
      </c>
      <c r="J12" s="1612">
        <v>219087</v>
      </c>
      <c r="K12" s="1611">
        <v>529333</v>
      </c>
      <c r="L12" s="1611">
        <v>506454</v>
      </c>
      <c r="M12" s="1611">
        <v>673794</v>
      </c>
      <c r="N12" s="1611">
        <v>174752</v>
      </c>
      <c r="O12" s="1611">
        <v>451715</v>
      </c>
      <c r="P12" s="1611">
        <v>344245</v>
      </c>
      <c r="Q12" s="1617">
        <v>46.11192609914448</v>
      </c>
    </row>
    <row r="13" spans="1:17" ht="39.75" customHeight="1">
      <c r="A13" s="368" t="s">
        <v>1590</v>
      </c>
      <c r="B13" s="1602"/>
      <c r="C13" s="1602"/>
      <c r="D13" s="1612"/>
      <c r="E13" s="1612"/>
      <c r="F13" s="1612"/>
      <c r="G13" s="1612"/>
      <c r="H13" s="1612"/>
      <c r="I13" s="1612"/>
      <c r="J13" s="1612"/>
      <c r="K13" s="1612"/>
      <c r="L13" s="1612"/>
      <c r="M13" s="1612"/>
      <c r="N13" s="1612"/>
      <c r="O13" s="1612"/>
      <c r="P13" s="1612"/>
      <c r="Q13" s="1617"/>
    </row>
    <row r="14" spans="1:17" ht="39.75" customHeight="1">
      <c r="A14" s="1122" t="s">
        <v>1591</v>
      </c>
      <c r="B14" s="1605"/>
      <c r="C14" s="1605"/>
      <c r="D14" s="1611">
        <v>314633</v>
      </c>
      <c r="E14" s="1611">
        <v>374276</v>
      </c>
      <c r="F14" s="1611">
        <v>505158</v>
      </c>
      <c r="G14" s="1611">
        <v>484804</v>
      </c>
      <c r="H14" s="1611">
        <v>526404</v>
      </c>
      <c r="I14" s="1611">
        <v>641874</v>
      </c>
      <c r="J14" s="1612">
        <v>675230</v>
      </c>
      <c r="K14" s="1611">
        <v>827479</v>
      </c>
      <c r="L14" s="1611">
        <v>1216484</v>
      </c>
      <c r="M14" s="1611">
        <v>1073822</v>
      </c>
      <c r="N14" s="1611">
        <v>722658</v>
      </c>
      <c r="O14" s="1611">
        <v>601809</v>
      </c>
      <c r="P14" s="1611">
        <v>805376</v>
      </c>
      <c r="Q14" s="1617">
        <v>-16.04120311506675</v>
      </c>
    </row>
    <row r="15" spans="1:17" ht="39.75" customHeight="1">
      <c r="A15" s="1122" t="s">
        <v>1592</v>
      </c>
      <c r="B15" s="1605"/>
      <c r="C15" s="1605"/>
      <c r="D15" s="1611">
        <v>119597</v>
      </c>
      <c r="E15" s="1611">
        <v>91781</v>
      </c>
      <c r="F15" s="1611">
        <v>123079</v>
      </c>
      <c r="G15" s="1611">
        <v>116212</v>
      </c>
      <c r="H15" s="1611">
        <v>137708</v>
      </c>
      <c r="I15" s="1611">
        <v>125868</v>
      </c>
      <c r="J15" s="1612">
        <v>110598</v>
      </c>
      <c r="K15" s="1611">
        <v>119863</v>
      </c>
      <c r="L15" s="1611">
        <v>96622</v>
      </c>
      <c r="M15" s="1611">
        <v>121511</v>
      </c>
      <c r="N15" s="1611">
        <v>231824</v>
      </c>
      <c r="O15" s="1611">
        <v>150823</v>
      </c>
      <c r="P15" s="1611">
        <v>160585</v>
      </c>
      <c r="Q15" s="1617">
        <v>10.38328611015973</v>
      </c>
    </row>
    <row r="16" spans="1:17" ht="39.75" customHeight="1">
      <c r="A16" s="1123" t="s">
        <v>1593</v>
      </c>
      <c r="B16" s="1607"/>
      <c r="C16" s="1607"/>
      <c r="D16" s="1613">
        <v>44385</v>
      </c>
      <c r="E16" s="1613">
        <v>124800</v>
      </c>
      <c r="F16" s="1613">
        <v>71544</v>
      </c>
      <c r="G16" s="1613">
        <v>115261</v>
      </c>
      <c r="H16" s="1613">
        <v>268808</v>
      </c>
      <c r="I16" s="1613">
        <v>268531</v>
      </c>
      <c r="J16" s="1615">
        <v>413539</v>
      </c>
      <c r="K16" s="1613">
        <v>435471</v>
      </c>
      <c r="L16" s="1613">
        <v>246899</v>
      </c>
      <c r="M16" s="1613">
        <v>475220</v>
      </c>
      <c r="N16" s="1613">
        <v>355003</v>
      </c>
      <c r="O16" s="1613">
        <v>458560</v>
      </c>
      <c r="P16" s="1613">
        <v>449580</v>
      </c>
      <c r="Q16" s="1618">
        <v>52.69033889506031</v>
      </c>
    </row>
    <row r="17" spans="1:17" ht="27.75" customHeight="1">
      <c r="A17" s="140" t="s">
        <v>1594</v>
      </c>
      <c r="B17" s="140"/>
      <c r="C17" s="140"/>
      <c r="D17" s="140"/>
      <c r="E17" s="140"/>
      <c r="F17" s="140"/>
      <c r="G17" s="140"/>
      <c r="H17" s="140"/>
      <c r="I17" s="140"/>
      <c r="J17" s="140"/>
      <c r="K17" s="140"/>
      <c r="L17" s="1616"/>
      <c r="Q17" s="1619"/>
    </row>
    <row r="18" spans="1:17" ht="28.5" customHeight="1">
      <c r="A18" s="59" t="s">
        <v>1595</v>
      </c>
      <c r="B18" s="59"/>
      <c r="C18" s="59"/>
      <c r="D18" s="59"/>
      <c r="E18" s="59"/>
      <c r="F18" s="59"/>
      <c r="G18" s="59"/>
      <c r="H18" s="59"/>
      <c r="I18" s="59"/>
      <c r="J18" s="59"/>
      <c r="K18" s="59"/>
      <c r="L18" s="59"/>
      <c r="M18" s="59"/>
      <c r="N18" s="59"/>
      <c r="O18" s="59"/>
      <c r="P18" s="59"/>
      <c r="Q18" s="59"/>
    </row>
    <row r="19" ht="27.75" customHeight="1">
      <c r="L19" s="1616"/>
    </row>
    <row r="20" ht="27.75" customHeight="1">
      <c r="L20" s="1616"/>
    </row>
    <row r="21" ht="27.75" customHeight="1">
      <c r="L21" s="1616"/>
    </row>
    <row r="22" ht="27.75" customHeight="1">
      <c r="L22" s="1616"/>
    </row>
    <row r="23" ht="27.75" customHeight="1">
      <c r="L23" s="1616"/>
    </row>
    <row r="24" ht="27.75" customHeight="1">
      <c r="L24" s="1616"/>
    </row>
    <row r="25" ht="27.75" customHeight="1">
      <c r="L25" s="1616"/>
    </row>
    <row r="26" ht="27.75" customHeight="1">
      <c r="L26" s="1616"/>
    </row>
    <row r="27" ht="27.75" customHeight="1">
      <c r="L27" s="1616"/>
    </row>
    <row r="28" ht="27.75" customHeight="1">
      <c r="L28" s="1616"/>
    </row>
    <row r="29" ht="27.75" customHeight="1">
      <c r="L29" s="1616"/>
    </row>
    <row r="30" ht="27.75" customHeight="1">
      <c r="L30" s="1616"/>
    </row>
    <row r="31" ht="27.75" customHeight="1">
      <c r="L31" s="1616"/>
    </row>
  </sheetData>
  <sheetProtection/>
  <mergeCells count="17">
    <mergeCell ref="A1:Q1"/>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K17"/>
    <mergeCell ref="A18:Q18"/>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sheetPr>
    <tabColor indexed="41"/>
  </sheetPr>
  <dimension ref="A1:E15"/>
  <sheetViews>
    <sheetView workbookViewId="0" topLeftCell="A1">
      <selection activeCell="J9" sqref="A1:IV65536"/>
    </sheetView>
  </sheetViews>
  <sheetFormatPr defaultColWidth="9.00390625" defaultRowHeight="27.75" customHeight="1"/>
  <cols>
    <col min="1" max="2" width="9.00390625" style="1598" customWidth="1"/>
    <col min="3" max="3" width="11.125" style="1598" customWidth="1"/>
    <col min="4" max="5" width="16.625" style="1598" customWidth="1"/>
    <col min="6" max="6" width="9.00390625" style="1599" customWidth="1"/>
    <col min="7" max="16384" width="9.00390625" style="1598" customWidth="1"/>
  </cols>
  <sheetData>
    <row r="1" spans="1:5" ht="42.75" customHeight="1">
      <c r="A1" s="6" t="s">
        <v>159</v>
      </c>
      <c r="B1" s="6"/>
      <c r="C1" s="6"/>
      <c r="D1" s="6"/>
      <c r="E1" s="6"/>
    </row>
    <row r="2" spans="1:5" ht="30" customHeight="1">
      <c r="A2" s="740"/>
      <c r="B2" s="740"/>
      <c r="C2" s="740"/>
      <c r="D2" s="740"/>
      <c r="E2" s="1600" t="s">
        <v>1596</v>
      </c>
    </row>
    <row r="3" spans="1:5" ht="39.75" customHeight="1">
      <c r="A3" s="313" t="s">
        <v>279</v>
      </c>
      <c r="B3" s="1601"/>
      <c r="C3" s="1601"/>
      <c r="D3" s="719" t="s">
        <v>1597</v>
      </c>
      <c r="E3" s="631" t="s">
        <v>1598</v>
      </c>
    </row>
    <row r="4" spans="1:5" ht="39.75" customHeight="1">
      <c r="A4" s="368" t="s">
        <v>1583</v>
      </c>
      <c r="B4" s="1602"/>
      <c r="C4" s="1602"/>
      <c r="D4" s="1603">
        <v>5.758912827932633</v>
      </c>
      <c r="E4" s="1604">
        <v>16.871726365431755</v>
      </c>
    </row>
    <row r="5" spans="1:5" ht="39.75" customHeight="1">
      <c r="A5" s="1122" t="s">
        <v>1585</v>
      </c>
      <c r="B5" s="1605"/>
      <c r="C5" s="1605"/>
      <c r="D5" s="1595">
        <v>-13.69095024932227</v>
      </c>
      <c r="E5" s="637">
        <v>32.00768561484918</v>
      </c>
    </row>
    <row r="6" spans="1:5" ht="39.75" customHeight="1">
      <c r="A6" s="368" t="s">
        <v>1586</v>
      </c>
      <c r="B6" s="1602"/>
      <c r="C6" s="1602"/>
      <c r="D6" s="1595"/>
      <c r="E6" s="637"/>
    </row>
    <row r="7" spans="1:5" ht="39.75" customHeight="1">
      <c r="A7" s="1122" t="s">
        <v>1587</v>
      </c>
      <c r="B7" s="1605"/>
      <c r="C7" s="1605"/>
      <c r="D7" s="1595">
        <v>101.12660100072381</v>
      </c>
      <c r="E7" s="637">
        <v>8.739691339013802</v>
      </c>
    </row>
    <row r="8" spans="1:5" ht="39.75" customHeight="1">
      <c r="A8" s="1122" t="s">
        <v>432</v>
      </c>
      <c r="B8" s="1605"/>
      <c r="C8" s="1605"/>
      <c r="D8" s="1595">
        <v>18.48600936000473</v>
      </c>
      <c r="E8" s="637">
        <v>28.328518574831463</v>
      </c>
    </row>
    <row r="9" spans="1:5" ht="39.75" customHeight="1">
      <c r="A9" s="1606" t="s">
        <v>1599</v>
      </c>
      <c r="B9" s="1605"/>
      <c r="C9" s="1605"/>
      <c r="D9" s="1595">
        <v>18.45015311330384</v>
      </c>
      <c r="E9" s="637">
        <v>30.911425240072845</v>
      </c>
    </row>
    <row r="10" spans="1:5" ht="39.75" customHeight="1">
      <c r="A10" s="1122" t="s">
        <v>433</v>
      </c>
      <c r="B10" s="1605"/>
      <c r="C10" s="1605"/>
      <c r="D10" s="1595">
        <v>0.6129908927591714</v>
      </c>
      <c r="E10" s="637">
        <v>15.33793370119352</v>
      </c>
    </row>
    <row r="11" spans="1:5" ht="39.75" customHeight="1">
      <c r="A11" s="1606" t="s">
        <v>1589</v>
      </c>
      <c r="B11" s="1605"/>
      <c r="C11" s="1605"/>
      <c r="D11" s="1595">
        <v>46.11192609914448</v>
      </c>
      <c r="E11" s="637">
        <v>-23.791549981736267</v>
      </c>
    </row>
    <row r="12" spans="1:5" ht="39.75" customHeight="1">
      <c r="A12" s="368" t="s">
        <v>1590</v>
      </c>
      <c r="B12" s="1602"/>
      <c r="C12" s="1602"/>
      <c r="D12" s="1595"/>
      <c r="E12" s="637"/>
    </row>
    <row r="13" spans="1:5" ht="39.75" customHeight="1">
      <c r="A13" s="1122" t="s">
        <v>1591</v>
      </c>
      <c r="B13" s="1605"/>
      <c r="C13" s="1605"/>
      <c r="D13" s="1595">
        <v>-16.04120311506675</v>
      </c>
      <c r="E13" s="637">
        <v>39.02650176384864</v>
      </c>
    </row>
    <row r="14" spans="1:5" ht="39.75" customHeight="1">
      <c r="A14" s="1122" t="s">
        <v>1592</v>
      </c>
      <c r="B14" s="1605"/>
      <c r="C14" s="1605"/>
      <c r="D14" s="1595">
        <v>10.38328611015973</v>
      </c>
      <c r="E14" s="637">
        <v>6.472487617936267</v>
      </c>
    </row>
    <row r="15" spans="1:5" ht="39.75" customHeight="1">
      <c r="A15" s="1123" t="s">
        <v>1593</v>
      </c>
      <c r="B15" s="1607"/>
      <c r="C15" s="1607"/>
      <c r="D15" s="1596">
        <v>52.69033889506031</v>
      </c>
      <c r="E15" s="642">
        <v>-8.783583391486388</v>
      </c>
    </row>
  </sheetData>
  <sheetProtection/>
  <mergeCells count="14">
    <mergeCell ref="A1:E1"/>
    <mergeCell ref="A3:C3"/>
    <mergeCell ref="A4:C4"/>
    <mergeCell ref="A5:C5"/>
    <mergeCell ref="A6:C6"/>
    <mergeCell ref="A7:C7"/>
    <mergeCell ref="A8:C8"/>
    <mergeCell ref="A9:C9"/>
    <mergeCell ref="A10:C10"/>
    <mergeCell ref="A11:C11"/>
    <mergeCell ref="A12:C12"/>
    <mergeCell ref="A13:C13"/>
    <mergeCell ref="A14:C14"/>
    <mergeCell ref="A15:C15"/>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sheetPr>
    <tabColor indexed="41"/>
  </sheetPr>
  <dimension ref="A1:C19"/>
  <sheetViews>
    <sheetView workbookViewId="0" topLeftCell="A1">
      <selection activeCell="G9" sqref="A1:IV65536"/>
    </sheetView>
  </sheetViews>
  <sheetFormatPr defaultColWidth="9.00390625" defaultRowHeight="32.25" customHeight="1"/>
  <cols>
    <col min="1" max="1" width="22.125" style="892" customWidth="1"/>
    <col min="2" max="3" width="19.75390625" style="102" customWidth="1"/>
    <col min="4" max="4" width="9.00390625" style="269" customWidth="1"/>
    <col min="5" max="16384" width="9.00390625" style="102" customWidth="1"/>
  </cols>
  <sheetData>
    <row r="1" spans="1:3" ht="32.25" customHeight="1">
      <c r="A1" s="6" t="s">
        <v>160</v>
      </c>
      <c r="B1" s="6"/>
      <c r="C1" s="6"/>
    </row>
    <row r="2" spans="1:3" ht="32.25" customHeight="1">
      <c r="A2" s="740"/>
      <c r="B2" s="740"/>
      <c r="C2" s="1592" t="s">
        <v>1596</v>
      </c>
    </row>
    <row r="3" spans="1:3" ht="32.25" customHeight="1">
      <c r="A3" s="313" t="s">
        <v>564</v>
      </c>
      <c r="B3" s="719" t="s">
        <v>1597</v>
      </c>
      <c r="C3" s="631" t="s">
        <v>1598</v>
      </c>
    </row>
    <row r="4" spans="1:3" ht="32.25" customHeight="1">
      <c r="A4" s="368" t="s">
        <v>468</v>
      </c>
      <c r="B4" s="1593">
        <v>-24.16628295787308</v>
      </c>
      <c r="C4" s="1594">
        <v>9.211183851495313</v>
      </c>
    </row>
    <row r="5" spans="1:3" ht="32.25" customHeight="1">
      <c r="A5" s="1122" t="s">
        <v>549</v>
      </c>
      <c r="B5" s="1595">
        <v>40.45532084785134</v>
      </c>
      <c r="C5" s="637">
        <v>8.660672030288689</v>
      </c>
    </row>
    <row r="6" spans="1:3" ht="32.25" customHeight="1">
      <c r="A6" s="1122" t="s">
        <v>550</v>
      </c>
      <c r="B6" s="1595">
        <v>-70.20131619137533</v>
      </c>
      <c r="C6" s="637">
        <v>-11.880141528131897</v>
      </c>
    </row>
    <row r="7" spans="1:3" ht="32.25" customHeight="1">
      <c r="A7" s="1122" t="s">
        <v>551</v>
      </c>
      <c r="B7" s="1595">
        <v>-68.54343161501178</v>
      </c>
      <c r="C7" s="637">
        <v>17.069013901342224</v>
      </c>
    </row>
    <row r="8" spans="1:3" ht="32.25" customHeight="1">
      <c r="A8" s="1122" t="s">
        <v>552</v>
      </c>
      <c r="B8" s="1595">
        <v>32.91627845068547</v>
      </c>
      <c r="C8" s="637">
        <v>-19.453229697132134</v>
      </c>
    </row>
    <row r="9" spans="1:3" ht="32.25" customHeight="1">
      <c r="A9" s="1122" t="s">
        <v>553</v>
      </c>
      <c r="B9" s="1595">
        <v>-42.97830312911519</v>
      </c>
      <c r="C9" s="637">
        <v>88.59634858452213</v>
      </c>
    </row>
    <row r="10" spans="1:3" ht="32.25" customHeight="1">
      <c r="A10" s="1122" t="s">
        <v>554</v>
      </c>
      <c r="B10" s="1595">
        <v>-24.810454908220265</v>
      </c>
      <c r="C10" s="637">
        <v>-10.917573872472785</v>
      </c>
    </row>
    <row r="11" spans="1:3" ht="32.25" customHeight="1">
      <c r="A11" s="1122" t="s">
        <v>555</v>
      </c>
      <c r="B11" s="1595">
        <v>-78.43982442768154</v>
      </c>
      <c r="C11" s="637">
        <v>84.09541781584167</v>
      </c>
    </row>
    <row r="12" spans="1:3" ht="32.25" customHeight="1">
      <c r="A12" s="1122" t="s">
        <v>556</v>
      </c>
      <c r="B12" s="1595">
        <v>-46.455131383242446</v>
      </c>
      <c r="C12" s="637">
        <v>28.83239652529382</v>
      </c>
    </row>
    <row r="13" spans="1:3" ht="32.25" customHeight="1">
      <c r="A13" s="1122" t="s">
        <v>557</v>
      </c>
      <c r="B13" s="1595">
        <v>-54.65125422662578</v>
      </c>
      <c r="C13" s="637">
        <v>-15.501661129568106</v>
      </c>
    </row>
    <row r="14" spans="1:3" ht="32.25" customHeight="1">
      <c r="A14" s="1122" t="s">
        <v>558</v>
      </c>
      <c r="B14" s="1595">
        <v>-44.58264050548719</v>
      </c>
      <c r="C14" s="637">
        <v>-39.896062362582455</v>
      </c>
    </row>
    <row r="15" spans="1:3" ht="32.25" customHeight="1">
      <c r="A15" s="1122" t="s">
        <v>672</v>
      </c>
      <c r="B15" s="1595">
        <v>-45.82875960482986</v>
      </c>
      <c r="C15" s="637">
        <v>97.36090595765633</v>
      </c>
    </row>
    <row r="16" spans="1:3" ht="32.25" customHeight="1">
      <c r="A16" s="1122" t="s">
        <v>560</v>
      </c>
      <c r="B16" s="1595">
        <v>-17.140574016115067</v>
      </c>
      <c r="C16" s="637">
        <v>-25.098508653798195</v>
      </c>
    </row>
    <row r="17" spans="1:3" ht="32.25" customHeight="1">
      <c r="A17" s="1122" t="s">
        <v>561</v>
      </c>
      <c r="B17" s="1595">
        <v>-30.433365917236884</v>
      </c>
      <c r="C17" s="637">
        <v>2.2250349743521416</v>
      </c>
    </row>
    <row r="18" spans="1:3" ht="32.25" customHeight="1">
      <c r="A18" s="1123" t="s">
        <v>562</v>
      </c>
      <c r="B18" s="1596">
        <v>-71.032510722944</v>
      </c>
      <c r="C18" s="642">
        <v>5.905200789993416</v>
      </c>
    </row>
    <row r="19" ht="32.25" customHeight="1">
      <c r="A19" s="1597"/>
    </row>
  </sheetData>
  <sheetProtection/>
  <mergeCells count="1">
    <mergeCell ref="A1:C1"/>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sheetPr>
    <tabColor rgb="FFB8F9FD"/>
  </sheetPr>
  <dimension ref="A1:P8"/>
  <sheetViews>
    <sheetView zoomScaleSheetLayoutView="100" workbookViewId="0" topLeftCell="A1">
      <selection activeCell="E17" sqref="E17"/>
    </sheetView>
  </sheetViews>
  <sheetFormatPr defaultColWidth="9.00390625" defaultRowHeight="14.25"/>
  <cols>
    <col min="1" max="1" width="23.75390625" style="1557" customWidth="1"/>
    <col min="2" max="15" width="9.00390625" style="1557" customWidth="1"/>
    <col min="16" max="16" width="9.00390625" style="1558" customWidth="1"/>
    <col min="17" max="16384" width="9.00390625" style="1557" customWidth="1"/>
  </cols>
  <sheetData>
    <row r="1" spans="1:16" s="1557" customFormat="1" ht="51" customHeight="1">
      <c r="A1" s="1559" t="s">
        <v>161</v>
      </c>
      <c r="B1" s="1559"/>
      <c r="C1" s="1559"/>
      <c r="D1" s="1559"/>
      <c r="E1" s="1559"/>
      <c r="F1" s="1559"/>
      <c r="G1" s="1559"/>
      <c r="H1" s="1559"/>
      <c r="I1" s="1559"/>
      <c r="J1" s="1559"/>
      <c r="K1" s="1559"/>
      <c r="L1" s="1559"/>
      <c r="M1" s="1559"/>
      <c r="N1" s="1559"/>
      <c r="O1" s="1559"/>
      <c r="P1" s="1559"/>
    </row>
    <row r="2" spans="1:16" s="1557" customFormat="1" ht="33.75" customHeight="1">
      <c r="A2" s="1531" t="s">
        <v>279</v>
      </c>
      <c r="B2" s="1532" t="s">
        <v>280</v>
      </c>
      <c r="C2" s="1532" t="s">
        <v>281</v>
      </c>
      <c r="D2" s="1532" t="s">
        <v>282</v>
      </c>
      <c r="E2" s="1532" t="s">
        <v>283</v>
      </c>
      <c r="F2" s="1532" t="s">
        <v>284</v>
      </c>
      <c r="G2" s="1532" t="s">
        <v>285</v>
      </c>
      <c r="H2" s="1532" t="s">
        <v>286</v>
      </c>
      <c r="I2" s="1532" t="s">
        <v>287</v>
      </c>
      <c r="J2" s="1532" t="s">
        <v>288</v>
      </c>
      <c r="K2" s="1532" t="s">
        <v>289</v>
      </c>
      <c r="L2" s="1532" t="s">
        <v>290</v>
      </c>
      <c r="M2" s="1532" t="s">
        <v>291</v>
      </c>
      <c r="N2" s="1532" t="s">
        <v>292</v>
      </c>
      <c r="O2" s="1537" t="s">
        <v>293</v>
      </c>
      <c r="P2" s="1537" t="s">
        <v>294</v>
      </c>
    </row>
    <row r="3" spans="1:16" s="1557" customFormat="1" ht="33.75" customHeight="1">
      <c r="A3" s="1560" t="s">
        <v>1600</v>
      </c>
      <c r="B3" s="1561" t="s">
        <v>400</v>
      </c>
      <c r="C3" s="13">
        <v>87</v>
      </c>
      <c r="D3" s="13">
        <v>61</v>
      </c>
      <c r="E3" s="13">
        <v>54</v>
      </c>
      <c r="F3" s="13">
        <v>66</v>
      </c>
      <c r="G3" s="13">
        <v>76</v>
      </c>
      <c r="H3" s="13">
        <v>76</v>
      </c>
      <c r="I3" s="13">
        <v>77</v>
      </c>
      <c r="J3" s="13">
        <v>80</v>
      </c>
      <c r="K3" s="13">
        <v>84</v>
      </c>
      <c r="L3" s="13">
        <v>86</v>
      </c>
      <c r="M3" s="13">
        <v>88</v>
      </c>
      <c r="N3" s="13">
        <v>89</v>
      </c>
      <c r="O3" s="1569">
        <v>84</v>
      </c>
      <c r="P3" s="1569">
        <v>93</v>
      </c>
    </row>
    <row r="4" spans="1:16" s="1557" customFormat="1" ht="33.75" customHeight="1">
      <c r="A4" s="1560" t="s">
        <v>310</v>
      </c>
      <c r="B4" s="1561" t="s">
        <v>341</v>
      </c>
      <c r="C4" s="13">
        <v>546770.4</v>
      </c>
      <c r="D4" s="13">
        <v>471690.2</v>
      </c>
      <c r="E4" s="13">
        <v>540020.4</v>
      </c>
      <c r="F4" s="13">
        <v>547001.8</v>
      </c>
      <c r="G4" s="13">
        <v>645631.3</v>
      </c>
      <c r="H4" s="13">
        <v>749688.6</v>
      </c>
      <c r="I4" s="13">
        <v>846806.3</v>
      </c>
      <c r="J4" s="13">
        <v>848530.3</v>
      </c>
      <c r="K4" s="13">
        <v>715516.9</v>
      </c>
      <c r="L4" s="13">
        <v>778038.8</v>
      </c>
      <c r="M4" s="13">
        <v>771388.3</v>
      </c>
      <c r="N4" s="13">
        <v>821052.5</v>
      </c>
      <c r="O4" s="1569">
        <v>892607</v>
      </c>
      <c r="P4" s="1569">
        <v>887299.9</v>
      </c>
    </row>
    <row r="5" spans="1:16" s="1557" customFormat="1" ht="33.75" customHeight="1">
      <c r="A5" s="1560" t="s">
        <v>1601</v>
      </c>
      <c r="B5" s="1561" t="s">
        <v>341</v>
      </c>
      <c r="C5" s="13">
        <v>643898.9</v>
      </c>
      <c r="D5" s="13">
        <v>507781.6</v>
      </c>
      <c r="E5" s="13">
        <v>583730.9</v>
      </c>
      <c r="F5" s="13">
        <v>610643.1</v>
      </c>
      <c r="G5" s="13">
        <v>717634.6</v>
      </c>
      <c r="H5" s="13">
        <v>802667.5</v>
      </c>
      <c r="I5" s="13">
        <v>965480.5</v>
      </c>
      <c r="J5" s="13">
        <v>800676.8</v>
      </c>
      <c r="K5" s="13">
        <v>872085.3</v>
      </c>
      <c r="L5" s="13">
        <v>865752.6</v>
      </c>
      <c r="M5" s="13">
        <v>904004.7</v>
      </c>
      <c r="N5" s="13">
        <v>970231.8</v>
      </c>
      <c r="O5" s="1569">
        <v>996558</v>
      </c>
      <c r="P5" s="1569">
        <v>920710.9</v>
      </c>
    </row>
    <row r="6" spans="1:16" s="1557" customFormat="1" ht="33.75" customHeight="1">
      <c r="A6" s="1560" t="s">
        <v>1366</v>
      </c>
      <c r="B6" s="1561" t="s">
        <v>341</v>
      </c>
      <c r="C6" s="13">
        <v>5446</v>
      </c>
      <c r="D6" s="13">
        <v>8097.9</v>
      </c>
      <c r="E6" s="13">
        <v>8342.6</v>
      </c>
      <c r="F6" s="13">
        <v>3288.6</v>
      </c>
      <c r="G6" s="13">
        <v>15937</v>
      </c>
      <c r="H6" s="13">
        <v>14706.5</v>
      </c>
      <c r="I6" s="13">
        <v>9538.8</v>
      </c>
      <c r="J6" s="13">
        <v>7515.7</v>
      </c>
      <c r="K6" s="13">
        <v>8869.6</v>
      </c>
      <c r="L6" s="13">
        <v>10835.8</v>
      </c>
      <c r="M6" s="13">
        <v>15916.6</v>
      </c>
      <c r="N6" s="13">
        <v>8919.4</v>
      </c>
      <c r="O6" s="1569">
        <v>1325</v>
      </c>
      <c r="P6" s="1569">
        <v>1572.6</v>
      </c>
    </row>
    <row r="7" spans="1:16" s="1557" customFormat="1" ht="33.75" customHeight="1">
      <c r="A7" s="1563" t="s">
        <v>1602</v>
      </c>
      <c r="B7" s="1561" t="s">
        <v>397</v>
      </c>
      <c r="C7" s="13">
        <v>1984514</v>
      </c>
      <c r="D7" s="13">
        <v>2015689</v>
      </c>
      <c r="E7" s="13">
        <v>2211129</v>
      </c>
      <c r="F7" s="13">
        <v>1708844</v>
      </c>
      <c r="G7" s="13">
        <v>1790440</v>
      </c>
      <c r="H7" s="13">
        <v>1821068</v>
      </c>
      <c r="I7" s="13">
        <v>1266485</v>
      </c>
      <c r="J7" s="13">
        <v>685568</v>
      </c>
      <c r="K7" s="13">
        <v>1397738</v>
      </c>
      <c r="L7" s="13">
        <v>1284802</v>
      </c>
      <c r="M7" s="13">
        <v>1656763</v>
      </c>
      <c r="N7" s="13">
        <v>927868</v>
      </c>
      <c r="O7" s="1569">
        <v>1442041</v>
      </c>
      <c r="P7" s="1569">
        <v>1668269</v>
      </c>
    </row>
    <row r="8" spans="1:16" s="1557" customFormat="1" ht="33.75" customHeight="1">
      <c r="A8" s="1590" t="s">
        <v>1603</v>
      </c>
      <c r="B8" s="1566" t="s">
        <v>397</v>
      </c>
      <c r="C8" s="23">
        <v>848225</v>
      </c>
      <c r="D8" s="23">
        <v>540599</v>
      </c>
      <c r="E8" s="23">
        <v>717081</v>
      </c>
      <c r="F8" s="23">
        <v>570727</v>
      </c>
      <c r="G8" s="23">
        <v>604452</v>
      </c>
      <c r="H8" s="23">
        <v>711243</v>
      </c>
      <c r="I8" s="23">
        <v>563660</v>
      </c>
      <c r="J8" s="23">
        <v>100251</v>
      </c>
      <c r="K8" s="23">
        <v>258648</v>
      </c>
      <c r="L8" s="23">
        <v>110739</v>
      </c>
      <c r="M8" s="23">
        <v>935309</v>
      </c>
      <c r="N8" s="23">
        <v>123787</v>
      </c>
      <c r="O8" s="1572">
        <v>129701</v>
      </c>
      <c r="P8" s="1591">
        <v>152480</v>
      </c>
    </row>
  </sheetData>
  <sheetProtection/>
  <mergeCells count="1">
    <mergeCell ref="A1:P1"/>
  </mergeCells>
  <printOptions/>
  <pageMargins left="0.75" right="0.75" top="1" bottom="1" header="0.51" footer="0.51"/>
  <pageSetup orientation="portrait" paperSize="9"/>
</worksheet>
</file>

<file path=xl/worksheets/sheet77.xml><?xml version="1.0" encoding="utf-8"?>
<worksheet xmlns="http://schemas.openxmlformats.org/spreadsheetml/2006/main" xmlns:r="http://schemas.openxmlformats.org/officeDocument/2006/relationships">
  <sheetPr>
    <tabColor indexed="41"/>
  </sheetPr>
  <dimension ref="A1:F23"/>
  <sheetViews>
    <sheetView workbookViewId="0" topLeftCell="A1">
      <selection activeCell="I9" sqref="I9"/>
    </sheetView>
  </sheetViews>
  <sheetFormatPr defaultColWidth="9.00390625" defaultRowHeight="14.25"/>
  <cols>
    <col min="1" max="1" width="20.75390625" style="1574" customWidth="1"/>
    <col min="2" max="2" width="11.875" style="158" customWidth="1"/>
    <col min="3" max="5" width="11.875" style="1574" customWidth="1"/>
    <col min="6" max="6" width="9.00390625" style="1575" customWidth="1"/>
    <col min="7" max="16384" width="9.00390625" style="1574" customWidth="1"/>
  </cols>
  <sheetData>
    <row r="1" spans="1:6" s="1574" customFormat="1" ht="50.25" customHeight="1">
      <c r="A1" s="1576" t="s">
        <v>162</v>
      </c>
      <c r="B1" s="1576"/>
      <c r="C1" s="1576"/>
      <c r="D1" s="1576"/>
      <c r="E1" s="1576"/>
      <c r="F1" s="1575"/>
    </row>
    <row r="2" spans="1:6" s="1574" customFormat="1" ht="43.5" customHeight="1">
      <c r="A2" s="1577" t="s">
        <v>279</v>
      </c>
      <c r="B2" s="1578" t="s">
        <v>1604</v>
      </c>
      <c r="C2" s="1578" t="s">
        <v>1605</v>
      </c>
      <c r="D2" s="1579" t="s">
        <v>1606</v>
      </c>
      <c r="E2" s="1580" t="s">
        <v>1607</v>
      </c>
      <c r="F2" s="1575"/>
    </row>
    <row r="3" spans="1:6" s="1574" customFormat="1" ht="30" customHeight="1">
      <c r="A3" s="1581" t="s">
        <v>974</v>
      </c>
      <c r="B3" s="789">
        <v>93</v>
      </c>
      <c r="C3" s="789">
        <v>887299.9</v>
      </c>
      <c r="D3" s="789">
        <v>1668269</v>
      </c>
      <c r="E3" s="1582">
        <v>152480</v>
      </c>
      <c r="F3" s="1575"/>
    </row>
    <row r="4" spans="1:6" s="1574" customFormat="1" ht="30" customHeight="1">
      <c r="A4" s="1581" t="s">
        <v>1608</v>
      </c>
      <c r="B4" s="1583"/>
      <c r="C4" s="1583"/>
      <c r="D4" s="1583"/>
      <c r="E4" s="1584"/>
      <c r="F4" s="1575"/>
    </row>
    <row r="5" spans="1:6" s="1574" customFormat="1" ht="30" customHeight="1">
      <c r="A5" s="1585" t="s">
        <v>474</v>
      </c>
      <c r="B5" s="792">
        <v>93</v>
      </c>
      <c r="C5" s="792">
        <v>887299.9</v>
      </c>
      <c r="D5" s="792">
        <v>1668269</v>
      </c>
      <c r="E5" s="1586">
        <v>152480</v>
      </c>
      <c r="F5" s="1575"/>
    </row>
    <row r="6" spans="1:6" s="1574" customFormat="1" ht="30" customHeight="1">
      <c r="A6" s="1585" t="s">
        <v>475</v>
      </c>
      <c r="B6" s="112"/>
      <c r="C6" s="112"/>
      <c r="D6" s="112"/>
      <c r="E6" s="1587"/>
      <c r="F6" s="1575"/>
    </row>
    <row r="7" spans="1:6" s="1574" customFormat="1" ht="30" customHeight="1">
      <c r="A7" s="1585" t="s">
        <v>476</v>
      </c>
      <c r="B7" s="792" t="s">
        <v>1408</v>
      </c>
      <c r="C7" s="792">
        <v>2.8</v>
      </c>
      <c r="D7" s="792"/>
      <c r="E7" s="1586"/>
      <c r="F7" s="1575"/>
    </row>
    <row r="8" spans="1:6" s="1574" customFormat="1" ht="30" customHeight="1">
      <c r="A8" s="1585" t="s">
        <v>481</v>
      </c>
      <c r="B8" s="792">
        <v>69</v>
      </c>
      <c r="C8" s="792">
        <v>252449</v>
      </c>
      <c r="D8" s="792">
        <v>162316</v>
      </c>
      <c r="E8" s="1586">
        <v>13950</v>
      </c>
      <c r="F8" s="1575"/>
    </row>
    <row r="9" spans="1:6" s="1574" customFormat="1" ht="30" customHeight="1">
      <c r="A9" s="1585" t="s">
        <v>478</v>
      </c>
      <c r="B9" s="1583"/>
      <c r="C9" s="1583"/>
      <c r="D9" s="1583"/>
      <c r="E9" s="1584"/>
      <c r="F9" s="1575"/>
    </row>
    <row r="10" spans="1:6" s="1574" customFormat="1" ht="30" customHeight="1">
      <c r="A10" s="1585" t="s">
        <v>480</v>
      </c>
      <c r="B10" s="1583"/>
      <c r="C10" s="1583"/>
      <c r="D10" s="1583"/>
      <c r="E10" s="1584"/>
      <c r="F10" s="1575"/>
    </row>
    <row r="11" spans="1:6" s="1574" customFormat="1" ht="30" customHeight="1">
      <c r="A11" s="1585" t="s">
        <v>479</v>
      </c>
      <c r="B11" s="792">
        <v>22</v>
      </c>
      <c r="C11" s="792">
        <v>632990.9</v>
      </c>
      <c r="D11" s="792">
        <v>1428372</v>
      </c>
      <c r="E11" s="1586">
        <v>138530</v>
      </c>
      <c r="F11" s="1575"/>
    </row>
    <row r="12" spans="1:6" s="1574" customFormat="1" ht="30" customHeight="1">
      <c r="A12" s="1585" t="s">
        <v>477</v>
      </c>
      <c r="B12" s="792" t="s">
        <v>1408</v>
      </c>
      <c r="C12" s="792">
        <v>1856.5</v>
      </c>
      <c r="D12" s="792">
        <v>77581</v>
      </c>
      <c r="E12" s="1586"/>
      <c r="F12" s="1575"/>
    </row>
    <row r="13" spans="1:6" s="1574" customFormat="1" ht="30" customHeight="1">
      <c r="A13" s="1585" t="s">
        <v>482</v>
      </c>
      <c r="B13" s="1583"/>
      <c r="C13" s="1583"/>
      <c r="D13" s="1583"/>
      <c r="E13" s="1584"/>
      <c r="F13" s="1575"/>
    </row>
    <row r="14" spans="1:6" s="1574" customFormat="1" ht="30" customHeight="1">
      <c r="A14" s="1585" t="s">
        <v>489</v>
      </c>
      <c r="B14" s="1583"/>
      <c r="C14" s="1583"/>
      <c r="D14" s="1583"/>
      <c r="E14" s="1584"/>
      <c r="F14" s="1575"/>
    </row>
    <row r="15" spans="1:6" s="1574" customFormat="1" ht="30" customHeight="1">
      <c r="A15" s="1585" t="s">
        <v>1609</v>
      </c>
      <c r="B15" s="1583"/>
      <c r="C15" s="1583"/>
      <c r="D15" s="1583"/>
      <c r="E15" s="1584"/>
      <c r="F15" s="1575"/>
    </row>
    <row r="16" spans="1:6" s="1574" customFormat="1" ht="30" customHeight="1">
      <c r="A16" s="1581" t="s">
        <v>1610</v>
      </c>
      <c r="B16" s="1583"/>
      <c r="C16" s="1583"/>
      <c r="D16" s="1583"/>
      <c r="E16" s="1584"/>
      <c r="F16" s="1575"/>
    </row>
    <row r="17" spans="1:6" s="1574" customFormat="1" ht="30" customHeight="1">
      <c r="A17" s="1585" t="s">
        <v>1611</v>
      </c>
      <c r="B17" s="792" t="s">
        <v>1408</v>
      </c>
      <c r="C17" s="792">
        <v>458005</v>
      </c>
      <c r="D17" s="792">
        <v>944779</v>
      </c>
      <c r="E17" s="1586">
        <v>71249</v>
      </c>
      <c r="F17" s="1575"/>
    </row>
    <row r="18" spans="1:6" s="1574" customFormat="1" ht="30" customHeight="1">
      <c r="A18" s="1585" t="s">
        <v>1612</v>
      </c>
      <c r="B18" s="792">
        <v>92</v>
      </c>
      <c r="C18" s="792">
        <v>429295</v>
      </c>
      <c r="D18" s="792">
        <v>723490</v>
      </c>
      <c r="E18" s="1586">
        <v>81231</v>
      </c>
      <c r="F18" s="1575"/>
    </row>
    <row r="19" spans="1:6" s="1574" customFormat="1" ht="30" customHeight="1">
      <c r="A19" s="1581" t="s">
        <v>435</v>
      </c>
      <c r="B19" s="1583"/>
      <c r="C19" s="1583"/>
      <c r="D19" s="792"/>
      <c r="E19" s="1586"/>
      <c r="F19" s="1575"/>
    </row>
    <row r="20" spans="1:6" s="1574" customFormat="1" ht="30" customHeight="1">
      <c r="A20" s="1585" t="s">
        <v>1613</v>
      </c>
      <c r="B20" s="792">
        <v>32</v>
      </c>
      <c r="C20" s="792">
        <v>152079.2</v>
      </c>
      <c r="D20" s="792">
        <v>723490</v>
      </c>
      <c r="E20" s="1586">
        <v>81231</v>
      </c>
      <c r="F20" s="1575"/>
    </row>
    <row r="21" spans="1:6" s="1574" customFormat="1" ht="30" customHeight="1">
      <c r="A21" s="1585" t="s">
        <v>1614</v>
      </c>
      <c r="B21" s="792">
        <v>29</v>
      </c>
      <c r="C21" s="792">
        <v>581784</v>
      </c>
      <c r="D21" s="792">
        <v>944779</v>
      </c>
      <c r="E21" s="1586">
        <v>71249</v>
      </c>
      <c r="F21" s="1575"/>
    </row>
    <row r="22" spans="1:6" s="1574" customFormat="1" ht="30" customHeight="1">
      <c r="A22" s="1585" t="s">
        <v>1615</v>
      </c>
      <c r="B22" s="792">
        <v>16</v>
      </c>
      <c r="C22" s="792">
        <v>106965.2</v>
      </c>
      <c r="D22" s="792"/>
      <c r="E22" s="1586"/>
      <c r="F22" s="1575"/>
    </row>
    <row r="23" spans="1:6" s="1574" customFormat="1" ht="30" customHeight="1">
      <c r="A23" s="1588" t="s">
        <v>1616</v>
      </c>
      <c r="B23" s="796">
        <v>16</v>
      </c>
      <c r="C23" s="796">
        <v>46471.5</v>
      </c>
      <c r="D23" s="796"/>
      <c r="E23" s="1589"/>
      <c r="F23" s="1575"/>
    </row>
  </sheetData>
  <sheetProtection/>
  <mergeCells count="1">
    <mergeCell ref="A1:E1"/>
  </mergeCells>
  <printOptions/>
  <pageMargins left="0.75" right="0.75" top="1" bottom="1" header="0.5" footer="0.5"/>
  <pageSetup horizontalDpi="600" verticalDpi="600" orientation="portrait" paperSize="9"/>
</worksheet>
</file>

<file path=xl/worksheets/sheet78.xml><?xml version="1.0" encoding="utf-8"?>
<worksheet xmlns="http://schemas.openxmlformats.org/spreadsheetml/2006/main" xmlns:r="http://schemas.openxmlformats.org/officeDocument/2006/relationships">
  <sheetPr>
    <tabColor rgb="FFB8F9FD"/>
  </sheetPr>
  <dimension ref="A1:P18"/>
  <sheetViews>
    <sheetView zoomScaleSheetLayoutView="100" workbookViewId="0" topLeftCell="A1">
      <pane xSplit="2" ySplit="2" topLeftCell="O4" activePane="bottomRight" state="frozen"/>
      <selection pane="bottomRight" activeCell="T5" sqref="A1:IV65536"/>
    </sheetView>
  </sheetViews>
  <sheetFormatPr defaultColWidth="9.00390625" defaultRowHeight="14.25"/>
  <cols>
    <col min="1" max="1" width="23.75390625" style="1557" customWidth="1"/>
    <col min="2" max="15" width="9.00390625" style="1557" customWidth="1"/>
    <col min="16" max="16" width="9.00390625" style="1558" customWidth="1"/>
    <col min="17" max="16384" width="9.00390625" style="1557" customWidth="1"/>
  </cols>
  <sheetData>
    <row r="1" spans="1:16" s="1557" customFormat="1" ht="51" customHeight="1">
      <c r="A1" s="1559" t="s">
        <v>163</v>
      </c>
      <c r="B1" s="1559"/>
      <c r="C1" s="1559"/>
      <c r="D1" s="1559"/>
      <c r="E1" s="1559"/>
      <c r="F1" s="1559"/>
      <c r="G1" s="1559"/>
      <c r="H1" s="1559"/>
      <c r="I1" s="1559"/>
      <c r="J1" s="1559"/>
      <c r="K1" s="1559"/>
      <c r="L1" s="1559"/>
      <c r="M1" s="1559"/>
      <c r="N1" s="1559"/>
      <c r="O1" s="1559"/>
      <c r="P1" s="1559"/>
    </row>
    <row r="2" spans="1:16" s="1557" customFormat="1" ht="37.5" customHeight="1">
      <c r="A2" s="1531" t="s">
        <v>279</v>
      </c>
      <c r="B2" s="1532" t="s">
        <v>280</v>
      </c>
      <c r="C2" s="1532" t="s">
        <v>281</v>
      </c>
      <c r="D2" s="1532" t="s">
        <v>282</v>
      </c>
      <c r="E2" s="1532" t="s">
        <v>283</v>
      </c>
      <c r="F2" s="1532" t="s">
        <v>284</v>
      </c>
      <c r="G2" s="1532" t="s">
        <v>285</v>
      </c>
      <c r="H2" s="1532" t="s">
        <v>286</v>
      </c>
      <c r="I2" s="1532" t="s">
        <v>287</v>
      </c>
      <c r="J2" s="1532" t="s">
        <v>288</v>
      </c>
      <c r="K2" s="1532" t="s">
        <v>289</v>
      </c>
      <c r="L2" s="1532" t="s">
        <v>290</v>
      </c>
      <c r="M2" s="1532" t="s">
        <v>291</v>
      </c>
      <c r="N2" s="1532" t="s">
        <v>292</v>
      </c>
      <c r="O2" s="1537" t="s">
        <v>293</v>
      </c>
      <c r="P2" s="106" t="s">
        <v>1582</v>
      </c>
    </row>
    <row r="3" spans="1:16" s="1557" customFormat="1" ht="33.75" customHeight="1">
      <c r="A3" s="1560" t="s">
        <v>1617</v>
      </c>
      <c r="B3" s="1561" t="s">
        <v>341</v>
      </c>
      <c r="C3" s="50">
        <v>50878</v>
      </c>
      <c r="D3" s="50">
        <v>73355</v>
      </c>
      <c r="E3" s="50">
        <v>120742</v>
      </c>
      <c r="F3" s="50">
        <v>151934</v>
      </c>
      <c r="G3" s="50">
        <v>233841</v>
      </c>
      <c r="H3" s="50">
        <v>269326</v>
      </c>
      <c r="I3" s="50">
        <v>219087</v>
      </c>
      <c r="J3" s="50">
        <v>529333</v>
      </c>
      <c r="K3" s="50">
        <v>506454</v>
      </c>
      <c r="L3" s="50">
        <v>673794</v>
      </c>
      <c r="M3" s="50">
        <v>174752</v>
      </c>
      <c r="N3" s="50">
        <v>451715</v>
      </c>
      <c r="O3" s="1567">
        <v>344245</v>
      </c>
      <c r="P3" s="1568">
        <v>46.11192609914448</v>
      </c>
    </row>
    <row r="4" spans="1:16" s="1557" customFormat="1" ht="33.75" customHeight="1">
      <c r="A4" s="1562" t="s">
        <v>1590</v>
      </c>
      <c r="B4" s="1561"/>
      <c r="C4" s="13"/>
      <c r="D4" s="13"/>
      <c r="E4" s="13"/>
      <c r="F4" s="13"/>
      <c r="G4" s="13"/>
      <c r="H4" s="13"/>
      <c r="I4" s="13"/>
      <c r="J4" s="13"/>
      <c r="K4" s="13"/>
      <c r="L4" s="13"/>
      <c r="M4" s="13"/>
      <c r="N4" s="13"/>
      <c r="O4" s="1569"/>
      <c r="P4" s="1570"/>
    </row>
    <row r="5" spans="1:16" s="1557" customFormat="1" ht="33.75" customHeight="1">
      <c r="A5" s="1560" t="s">
        <v>1618</v>
      </c>
      <c r="B5" s="1561" t="s">
        <v>341</v>
      </c>
      <c r="C5" s="50">
        <v>47567</v>
      </c>
      <c r="D5" s="50">
        <v>48489</v>
      </c>
      <c r="E5" s="50">
        <v>100437</v>
      </c>
      <c r="F5" s="50">
        <v>83690</v>
      </c>
      <c r="G5" s="50">
        <v>81551</v>
      </c>
      <c r="H5" s="50">
        <v>140241</v>
      </c>
      <c r="I5" s="50">
        <v>106706</v>
      </c>
      <c r="J5" s="50">
        <v>344789</v>
      </c>
      <c r="K5" s="50">
        <v>404156</v>
      </c>
      <c r="L5" s="50">
        <v>313339</v>
      </c>
      <c r="M5" s="50">
        <v>82855</v>
      </c>
      <c r="N5" s="50">
        <v>127664</v>
      </c>
      <c r="O5" s="1567">
        <v>193057</v>
      </c>
      <c r="P5" s="1568">
        <v>-14.22222452436327</v>
      </c>
    </row>
    <row r="6" spans="1:16" s="1557" customFormat="1" ht="33.75" customHeight="1">
      <c r="A6" s="1560" t="s">
        <v>1619</v>
      </c>
      <c r="B6" s="1561" t="s">
        <v>341</v>
      </c>
      <c r="C6" s="13"/>
      <c r="D6" s="13">
        <v>12</v>
      </c>
      <c r="E6" s="13">
        <v>205</v>
      </c>
      <c r="F6" s="13">
        <v>4078</v>
      </c>
      <c r="G6" s="13">
        <v>223</v>
      </c>
      <c r="H6" s="13">
        <v>581</v>
      </c>
      <c r="I6" s="13">
        <v>4619</v>
      </c>
      <c r="J6" s="13">
        <v>4280</v>
      </c>
      <c r="K6" s="13">
        <v>419</v>
      </c>
      <c r="L6" s="13">
        <v>1118</v>
      </c>
      <c r="M6" s="13">
        <v>1466</v>
      </c>
      <c r="N6" s="13">
        <v>212</v>
      </c>
      <c r="O6" s="1569">
        <v>6</v>
      </c>
      <c r="P6" s="1570">
        <v>33.333333333333314</v>
      </c>
    </row>
    <row r="7" spans="1:16" s="1557" customFormat="1" ht="33.75" customHeight="1">
      <c r="A7" s="1560" t="s">
        <v>1592</v>
      </c>
      <c r="B7" s="1561" t="s">
        <v>341</v>
      </c>
      <c r="C7" s="50">
        <v>7</v>
      </c>
      <c r="D7" s="50">
        <v>876</v>
      </c>
      <c r="E7" s="50">
        <v>439</v>
      </c>
      <c r="F7" s="50">
        <v>3244</v>
      </c>
      <c r="G7" s="50">
        <v>900</v>
      </c>
      <c r="H7" s="50">
        <v>5519</v>
      </c>
      <c r="I7" s="50">
        <v>10480</v>
      </c>
      <c r="J7" s="50">
        <v>7157</v>
      </c>
      <c r="K7" s="50">
        <v>1994</v>
      </c>
      <c r="L7" s="50">
        <v>38603</v>
      </c>
      <c r="M7" s="50">
        <v>965</v>
      </c>
      <c r="N7" s="50">
        <v>821</v>
      </c>
      <c r="O7" s="1567">
        <v>7</v>
      </c>
      <c r="P7" s="1568">
        <v>2385.714285714286</v>
      </c>
    </row>
    <row r="8" spans="1:16" s="1557" customFormat="1" ht="33.75" customHeight="1">
      <c r="A8" s="1560" t="s">
        <v>1593</v>
      </c>
      <c r="B8" s="1561" t="s">
        <v>341</v>
      </c>
      <c r="C8" s="13">
        <v>3304</v>
      </c>
      <c r="D8" s="13">
        <v>23978</v>
      </c>
      <c r="E8" s="13">
        <v>19661</v>
      </c>
      <c r="F8" s="13">
        <v>60922</v>
      </c>
      <c r="G8" s="13">
        <v>151167</v>
      </c>
      <c r="H8" s="13">
        <v>122985</v>
      </c>
      <c r="I8" s="13">
        <v>97282</v>
      </c>
      <c r="J8" s="13">
        <v>173107</v>
      </c>
      <c r="K8" s="13">
        <v>99885</v>
      </c>
      <c r="L8" s="13">
        <v>320734</v>
      </c>
      <c r="M8" s="13">
        <v>89466</v>
      </c>
      <c r="N8" s="13">
        <v>323018</v>
      </c>
      <c r="O8" s="1569">
        <v>151175</v>
      </c>
      <c r="P8" s="1570">
        <v>123.05341491648753</v>
      </c>
    </row>
    <row r="9" spans="1:16" s="1557" customFormat="1" ht="33.75" customHeight="1">
      <c r="A9" s="1562" t="s">
        <v>1620</v>
      </c>
      <c r="B9" s="1561"/>
      <c r="C9" s="50"/>
      <c r="D9" s="50"/>
      <c r="E9" s="50"/>
      <c r="F9" s="50"/>
      <c r="G9" s="50"/>
      <c r="H9" s="50"/>
      <c r="I9" s="50"/>
      <c r="J9" s="50"/>
      <c r="K9" s="50"/>
      <c r="L9" s="50"/>
      <c r="M9" s="50"/>
      <c r="N9" s="50"/>
      <c r="O9" s="1567"/>
      <c r="P9" s="1568"/>
    </row>
    <row r="10" spans="1:16" s="1557" customFormat="1" ht="33.75" customHeight="1">
      <c r="A10" s="1560" t="s">
        <v>1621</v>
      </c>
      <c r="B10" s="1561" t="s">
        <v>341</v>
      </c>
      <c r="C10" s="13">
        <v>40231</v>
      </c>
      <c r="D10" s="13">
        <v>63454</v>
      </c>
      <c r="E10" s="13">
        <v>107009</v>
      </c>
      <c r="F10" s="13">
        <v>101834</v>
      </c>
      <c r="G10" s="13">
        <v>125749</v>
      </c>
      <c r="H10" s="13">
        <v>121921</v>
      </c>
      <c r="I10" s="13">
        <v>137720</v>
      </c>
      <c r="J10" s="13">
        <v>267038</v>
      </c>
      <c r="K10" s="13">
        <v>165231</v>
      </c>
      <c r="L10" s="13">
        <v>118811</v>
      </c>
      <c r="M10" s="13">
        <v>98212</v>
      </c>
      <c r="N10" s="13">
        <v>182045</v>
      </c>
      <c r="O10" s="1569">
        <v>176184</v>
      </c>
      <c r="P10" s="1570">
        <v>52.636448258638694</v>
      </c>
    </row>
    <row r="11" spans="1:16" s="1557" customFormat="1" ht="33.75" customHeight="1">
      <c r="A11" s="1560" t="s">
        <v>1622</v>
      </c>
      <c r="B11" s="1561" t="s">
        <v>341</v>
      </c>
      <c r="C11" s="50">
        <v>1100</v>
      </c>
      <c r="D11" s="50">
        <v>831</v>
      </c>
      <c r="E11" s="50">
        <v>54</v>
      </c>
      <c r="F11" s="50">
        <v>1718</v>
      </c>
      <c r="G11" s="50">
        <v>8622</v>
      </c>
      <c r="H11" s="50">
        <v>6930</v>
      </c>
      <c r="I11" s="50">
        <v>15600</v>
      </c>
      <c r="J11" s="50">
        <v>23519</v>
      </c>
      <c r="K11" s="50">
        <v>28562</v>
      </c>
      <c r="L11" s="50">
        <v>17132</v>
      </c>
      <c r="M11" s="50">
        <v>9477</v>
      </c>
      <c r="N11" s="50">
        <v>84535</v>
      </c>
      <c r="O11" s="1567">
        <v>42789</v>
      </c>
      <c r="P11" s="1568">
        <v>6.620860501530771</v>
      </c>
    </row>
    <row r="12" spans="1:16" s="1557" customFormat="1" ht="33.75" customHeight="1">
      <c r="A12" s="1563" t="s">
        <v>1623</v>
      </c>
      <c r="B12" s="1561" t="s">
        <v>341</v>
      </c>
      <c r="C12" s="13">
        <v>8467</v>
      </c>
      <c r="D12" s="13">
        <v>7271</v>
      </c>
      <c r="E12" s="13">
        <v>13278</v>
      </c>
      <c r="F12" s="13">
        <v>46375</v>
      </c>
      <c r="G12" s="13">
        <v>50461</v>
      </c>
      <c r="H12" s="13">
        <v>60414</v>
      </c>
      <c r="I12" s="13">
        <v>44446</v>
      </c>
      <c r="J12" s="13">
        <v>40610</v>
      </c>
      <c r="K12" s="13">
        <v>49594</v>
      </c>
      <c r="L12" s="13">
        <v>23168</v>
      </c>
      <c r="M12" s="13">
        <v>20052</v>
      </c>
      <c r="N12" s="13">
        <v>53642</v>
      </c>
      <c r="O12" s="1569">
        <v>37745</v>
      </c>
      <c r="P12" s="1570">
        <v>86.557159888727</v>
      </c>
    </row>
    <row r="13" spans="1:16" s="1557" customFormat="1" ht="33.75" customHeight="1">
      <c r="A13" s="1560" t="s">
        <v>1624</v>
      </c>
      <c r="B13" s="1561" t="s">
        <v>341</v>
      </c>
      <c r="C13" s="50">
        <v>1080</v>
      </c>
      <c r="D13" s="50">
        <v>1799</v>
      </c>
      <c r="E13" s="50">
        <v>401</v>
      </c>
      <c r="F13" s="50">
        <v>2007</v>
      </c>
      <c r="G13" s="50">
        <v>49009</v>
      </c>
      <c r="H13" s="50">
        <v>80061</v>
      </c>
      <c r="I13" s="50">
        <v>21321</v>
      </c>
      <c r="J13" s="50">
        <v>198166</v>
      </c>
      <c r="K13" s="50">
        <v>263067</v>
      </c>
      <c r="L13" s="50">
        <v>514683</v>
      </c>
      <c r="M13" s="50">
        <v>47011</v>
      </c>
      <c r="N13" s="50">
        <v>131493</v>
      </c>
      <c r="O13" s="1567">
        <v>87527</v>
      </c>
      <c r="P13" s="1568">
        <v>34.84296274292504</v>
      </c>
    </row>
    <row r="14" spans="1:16" s="1557" customFormat="1" ht="33.75" customHeight="1">
      <c r="A14" s="1563" t="s">
        <v>1602</v>
      </c>
      <c r="B14" s="1561" t="s">
        <v>397</v>
      </c>
      <c r="C14" s="13">
        <v>589106</v>
      </c>
      <c r="D14" s="13">
        <v>470831</v>
      </c>
      <c r="E14" s="13">
        <v>578319</v>
      </c>
      <c r="F14" s="13">
        <v>708047</v>
      </c>
      <c r="G14" s="13">
        <v>785646</v>
      </c>
      <c r="H14" s="13">
        <v>955774</v>
      </c>
      <c r="I14" s="13">
        <v>1295153</v>
      </c>
      <c r="J14" s="13">
        <v>2032811</v>
      </c>
      <c r="K14" s="13">
        <v>1699182</v>
      </c>
      <c r="L14" s="13">
        <v>1252765</v>
      </c>
      <c r="M14" s="13">
        <v>1089410</v>
      </c>
      <c r="N14" s="13">
        <v>1577661</v>
      </c>
      <c r="O14" s="1569">
        <v>1517084</v>
      </c>
      <c r="P14" s="1569">
        <v>1878749</v>
      </c>
    </row>
    <row r="15" spans="1:16" s="1557" customFormat="1" ht="33.75" customHeight="1">
      <c r="A15" s="1563" t="s">
        <v>1603</v>
      </c>
      <c r="B15" s="1561" t="s">
        <v>397</v>
      </c>
      <c r="C15" s="50">
        <v>267745</v>
      </c>
      <c r="D15" s="50">
        <v>221699</v>
      </c>
      <c r="E15" s="50">
        <v>185632</v>
      </c>
      <c r="F15" s="50">
        <v>174837</v>
      </c>
      <c r="G15" s="50">
        <v>166355</v>
      </c>
      <c r="H15" s="50">
        <v>116845</v>
      </c>
      <c r="I15" s="50">
        <v>31652</v>
      </c>
      <c r="J15" s="50">
        <v>421452</v>
      </c>
      <c r="K15" s="50">
        <v>585704</v>
      </c>
      <c r="L15" s="50">
        <v>283978</v>
      </c>
      <c r="M15" s="50">
        <v>290979</v>
      </c>
      <c r="N15" s="50">
        <v>292767</v>
      </c>
      <c r="O15" s="1567">
        <v>95072</v>
      </c>
      <c r="P15" s="1567">
        <v>383028</v>
      </c>
    </row>
    <row r="16" spans="1:16" s="1557" customFormat="1" ht="33.75" customHeight="1">
      <c r="A16" s="1564" t="s">
        <v>1365</v>
      </c>
      <c r="B16" s="1561" t="s">
        <v>341</v>
      </c>
      <c r="C16" s="50">
        <v>188010.6</v>
      </c>
      <c r="D16" s="50">
        <v>202434.2</v>
      </c>
      <c r="E16" s="50">
        <v>248507.6</v>
      </c>
      <c r="F16" s="50">
        <v>147626.2</v>
      </c>
      <c r="G16" s="50">
        <v>147621.2</v>
      </c>
      <c r="H16" s="50">
        <v>258106.6</v>
      </c>
      <c r="I16" s="50">
        <v>135609.3</v>
      </c>
      <c r="J16" s="50">
        <v>277002.8</v>
      </c>
      <c r="K16" s="50">
        <v>455542.1</v>
      </c>
      <c r="L16" s="50">
        <v>131280.9</v>
      </c>
      <c r="M16" s="50">
        <v>172663.4</v>
      </c>
      <c r="N16" s="50">
        <v>241344</v>
      </c>
      <c r="O16" s="1567">
        <v>463602</v>
      </c>
      <c r="P16" s="1571" t="s">
        <v>306</v>
      </c>
    </row>
    <row r="17" spans="1:16" s="1557" customFormat="1" ht="33.75" customHeight="1">
      <c r="A17" s="1565" t="s">
        <v>1366</v>
      </c>
      <c r="B17" s="1566" t="s">
        <v>341</v>
      </c>
      <c r="C17" s="23">
        <v>22158.8</v>
      </c>
      <c r="D17" s="23">
        <v>7082.2</v>
      </c>
      <c r="E17" s="23">
        <v>29239.1</v>
      </c>
      <c r="F17" s="23">
        <v>-577.4</v>
      </c>
      <c r="G17" s="23">
        <v>-2889.6</v>
      </c>
      <c r="H17" s="23">
        <v>6597.5</v>
      </c>
      <c r="I17" s="23">
        <v>-16298.1</v>
      </c>
      <c r="J17" s="23">
        <v>36333.2</v>
      </c>
      <c r="K17" s="23">
        <v>29607.5</v>
      </c>
      <c r="L17" s="23">
        <v>-39614.2</v>
      </c>
      <c r="M17" s="23">
        <v>-95366.7</v>
      </c>
      <c r="N17" s="23">
        <v>-18452</v>
      </c>
      <c r="O17" s="1572">
        <v>-7784</v>
      </c>
      <c r="P17" s="1573" t="s">
        <v>306</v>
      </c>
    </row>
    <row r="18" spans="1:16" ht="18.75" customHeight="1">
      <c r="A18" s="185" t="s">
        <v>1625</v>
      </c>
      <c r="B18" s="185"/>
      <c r="C18" s="185"/>
      <c r="D18" s="185"/>
      <c r="E18" s="185"/>
      <c r="F18" s="185"/>
      <c r="G18" s="185"/>
      <c r="H18" s="185"/>
      <c r="I18" s="185"/>
      <c r="J18" s="185"/>
      <c r="K18" s="185"/>
      <c r="L18" s="185"/>
      <c r="M18" s="185"/>
      <c r="N18" s="185"/>
      <c r="O18" s="185"/>
      <c r="P18" s="185"/>
    </row>
  </sheetData>
  <sheetProtection/>
  <mergeCells count="2">
    <mergeCell ref="A1:P1"/>
    <mergeCell ref="A18:P18"/>
  </mergeCells>
  <printOptions/>
  <pageMargins left="0.75" right="0.75" top="1" bottom="1" header="0.51" footer="0.51"/>
  <pageSetup orientation="portrait" paperSize="9"/>
</worksheet>
</file>

<file path=xl/worksheets/sheet79.xml><?xml version="1.0" encoding="utf-8"?>
<worksheet xmlns="http://schemas.openxmlformats.org/spreadsheetml/2006/main" xmlns:r="http://schemas.openxmlformats.org/officeDocument/2006/relationships">
  <sheetPr>
    <tabColor indexed="41"/>
  </sheetPr>
  <dimension ref="A1:E44"/>
  <sheetViews>
    <sheetView zoomScale="95" zoomScaleNormal="95" workbookViewId="0" topLeftCell="A1">
      <selection activeCell="I12" sqref="A1:IV65536"/>
    </sheetView>
  </sheetViews>
  <sheetFormatPr defaultColWidth="9.00390625" defaultRowHeight="14.25"/>
  <cols>
    <col min="1" max="1" width="31.00390625" style="102" customWidth="1"/>
    <col min="2" max="2" width="8.625" style="102" customWidth="1"/>
    <col min="3" max="4" width="16.25390625" style="102" customWidth="1"/>
    <col min="5" max="5" width="9.00390625" style="269" customWidth="1"/>
    <col min="6" max="16384" width="9.00390625" style="102" customWidth="1"/>
  </cols>
  <sheetData>
    <row r="1" spans="1:4" ht="28.5" customHeight="1">
      <c r="A1" s="1133" t="s">
        <v>164</v>
      </c>
      <c r="B1" s="1133"/>
      <c r="C1" s="1133"/>
      <c r="D1" s="1133"/>
    </row>
    <row r="2" spans="1:3" ht="16.5" customHeight="1">
      <c r="A2" s="1541"/>
      <c r="B2" s="1541"/>
      <c r="C2" s="1541"/>
    </row>
    <row r="3" spans="1:5" s="123" customFormat="1" ht="25.5" customHeight="1">
      <c r="A3" s="313" t="s">
        <v>279</v>
      </c>
      <c r="B3" s="719" t="s">
        <v>280</v>
      </c>
      <c r="C3" s="719" t="s">
        <v>294</v>
      </c>
      <c r="D3" s="631" t="s">
        <v>293</v>
      </c>
      <c r="E3" s="1542"/>
    </row>
    <row r="4" spans="1:5" s="123" customFormat="1" ht="25.5" customHeight="1">
      <c r="A4" s="1543" t="s">
        <v>1626</v>
      </c>
      <c r="B4" s="1544" t="s">
        <v>346</v>
      </c>
      <c r="C4" s="1080">
        <v>46.11192609914448</v>
      </c>
      <c r="D4" s="1101">
        <v>-23.79154998173627</v>
      </c>
      <c r="E4" s="231"/>
    </row>
    <row r="5" spans="1:5" s="123" customFormat="1" ht="25.5" customHeight="1">
      <c r="A5" s="1545" t="s">
        <v>1627</v>
      </c>
      <c r="B5" s="1546" t="s">
        <v>346</v>
      </c>
      <c r="C5" s="1081">
        <v>-100</v>
      </c>
      <c r="D5" s="1047">
        <v>-51.52354570637119</v>
      </c>
      <c r="E5" s="231"/>
    </row>
    <row r="6" spans="1:5" s="1540" customFormat="1" ht="25.5" customHeight="1">
      <c r="A6" s="1543" t="s">
        <v>1590</v>
      </c>
      <c r="B6" s="1547"/>
      <c r="C6" s="1548"/>
      <c r="D6" s="1549"/>
      <c r="E6" s="1550"/>
    </row>
    <row r="7" spans="1:5" s="123" customFormat="1" ht="25.5" customHeight="1">
      <c r="A7" s="1545" t="s">
        <v>1618</v>
      </c>
      <c r="B7" s="1546" t="s">
        <v>346</v>
      </c>
      <c r="C7" s="1081">
        <v>-14.22222452436327</v>
      </c>
      <c r="D7" s="1047">
        <v>51.22274094498057</v>
      </c>
      <c r="E7" s="231"/>
    </row>
    <row r="8" spans="1:5" s="123" customFormat="1" ht="25.5" customHeight="1">
      <c r="A8" s="1545" t="s">
        <v>1619</v>
      </c>
      <c r="B8" s="1546" t="s">
        <v>346</v>
      </c>
      <c r="C8" s="1081">
        <v>33.333333333333314</v>
      </c>
      <c r="D8" s="1047">
        <v>-97.16981132075472</v>
      </c>
      <c r="E8" s="231"/>
    </row>
    <row r="9" spans="1:5" s="123" customFormat="1" ht="25.5" customHeight="1">
      <c r="A9" s="1545" t="s">
        <v>1592</v>
      </c>
      <c r="B9" s="1546" t="s">
        <v>346</v>
      </c>
      <c r="C9" s="1081">
        <v>2385.714285714286</v>
      </c>
      <c r="D9" s="1047">
        <v>-99.14738124238734</v>
      </c>
      <c r="E9" s="231"/>
    </row>
    <row r="10" spans="1:5" s="123" customFormat="1" ht="25.5" customHeight="1">
      <c r="A10" s="1545" t="s">
        <v>1593</v>
      </c>
      <c r="B10" s="1546" t="s">
        <v>346</v>
      </c>
      <c r="C10" s="1081">
        <v>123.05341491648753</v>
      </c>
      <c r="D10" s="1047">
        <v>-53.19920252122172</v>
      </c>
      <c r="E10" s="231"/>
    </row>
    <row r="11" spans="1:5" s="123" customFormat="1" ht="25.5" customHeight="1">
      <c r="A11" s="1543" t="s">
        <v>1620</v>
      </c>
      <c r="B11" s="1546" t="s">
        <v>346</v>
      </c>
      <c r="C11" s="1081"/>
      <c r="D11" s="1047"/>
      <c r="E11" s="231"/>
    </row>
    <row r="12" spans="1:5" s="123" customFormat="1" ht="25.5" customHeight="1">
      <c r="A12" s="1545" t="s">
        <v>1628</v>
      </c>
      <c r="B12" s="1546" t="s">
        <v>346</v>
      </c>
      <c r="C12" s="1081">
        <v>52.636448258638694</v>
      </c>
      <c r="D12" s="1047">
        <v>-3.2195336317943366</v>
      </c>
      <c r="E12" s="231"/>
    </row>
    <row r="13" spans="1:5" s="123" customFormat="1" ht="25.5" customHeight="1">
      <c r="A13" s="1545" t="s">
        <v>1622</v>
      </c>
      <c r="B13" s="1546" t="s">
        <v>346</v>
      </c>
      <c r="C13" s="1081">
        <v>6.620860501530771</v>
      </c>
      <c r="D13" s="1047">
        <v>-49.383095759153015</v>
      </c>
      <c r="E13" s="231"/>
    </row>
    <row r="14" spans="1:5" ht="25.5" customHeight="1">
      <c r="A14" s="1551" t="s">
        <v>1629</v>
      </c>
      <c r="B14" s="1546" t="s">
        <v>346</v>
      </c>
      <c r="C14" s="1081">
        <v>86.557159888727</v>
      </c>
      <c r="D14" s="1047">
        <v>-29.635360351963016</v>
      </c>
      <c r="E14" s="101"/>
    </row>
    <row r="15" spans="1:5" ht="25.5" customHeight="1">
      <c r="A15" s="1545" t="s">
        <v>1630</v>
      </c>
      <c r="B15" s="1546" t="s">
        <v>346</v>
      </c>
      <c r="C15" s="1081">
        <v>34.84296274292504</v>
      </c>
      <c r="D15" s="1047">
        <v>-33.436000395458315</v>
      </c>
      <c r="E15" s="101"/>
    </row>
    <row r="16" spans="1:5" ht="25.5" customHeight="1">
      <c r="A16" s="1543" t="s">
        <v>1602</v>
      </c>
      <c r="B16" s="1547" t="s">
        <v>397</v>
      </c>
      <c r="C16" s="344">
        <v>1878749</v>
      </c>
      <c r="D16" s="345">
        <v>1517084</v>
      </c>
      <c r="E16" s="101"/>
    </row>
    <row r="17" spans="1:5" ht="25.5" customHeight="1">
      <c r="A17" s="1552" t="s">
        <v>1631</v>
      </c>
      <c r="B17" s="1546" t="s">
        <v>397</v>
      </c>
      <c r="C17" s="346">
        <v>409492</v>
      </c>
      <c r="D17" s="347">
        <v>228967</v>
      </c>
      <c r="E17" s="101"/>
    </row>
    <row r="18" spans="1:5" ht="25.5" customHeight="1">
      <c r="A18" s="1543" t="s">
        <v>1632</v>
      </c>
      <c r="B18" s="1547" t="s">
        <v>397</v>
      </c>
      <c r="C18" s="344">
        <v>383028</v>
      </c>
      <c r="D18" s="345">
        <v>95072</v>
      </c>
      <c r="E18" s="101"/>
    </row>
    <row r="19" spans="1:5" ht="25.5" customHeight="1">
      <c r="A19" s="1552" t="s">
        <v>1633</v>
      </c>
      <c r="B19" s="1546" t="s">
        <v>397</v>
      </c>
      <c r="C19" s="346">
        <v>65880</v>
      </c>
      <c r="D19" s="347">
        <v>16054</v>
      </c>
      <c r="E19" s="101"/>
    </row>
    <row r="20" spans="1:5" ht="25.5" customHeight="1">
      <c r="A20" s="1543" t="s">
        <v>1634</v>
      </c>
      <c r="B20" s="1547" t="s">
        <v>397</v>
      </c>
      <c r="C20" s="344">
        <v>100140</v>
      </c>
      <c r="D20" s="345">
        <v>23152</v>
      </c>
      <c r="E20" s="101"/>
    </row>
    <row r="21" spans="1:5" ht="25.5" customHeight="1">
      <c r="A21" s="1543" t="s">
        <v>1635</v>
      </c>
      <c r="B21" s="1547" t="s">
        <v>397</v>
      </c>
      <c r="C21" s="344">
        <v>174756</v>
      </c>
      <c r="D21" s="345">
        <v>163989</v>
      </c>
      <c r="E21" s="101"/>
    </row>
    <row r="22" spans="1:5" ht="25.5" customHeight="1">
      <c r="A22" s="1545" t="s">
        <v>1636</v>
      </c>
      <c r="B22" s="1546" t="s">
        <v>397</v>
      </c>
      <c r="C22" s="346">
        <v>137982</v>
      </c>
      <c r="D22" s="347">
        <v>145505</v>
      </c>
      <c r="E22" s="101"/>
    </row>
    <row r="23" spans="1:5" ht="25.5" customHeight="1">
      <c r="A23" s="1545" t="s">
        <v>1637</v>
      </c>
      <c r="B23" s="1546" t="s">
        <v>397</v>
      </c>
      <c r="C23" s="346">
        <v>36774</v>
      </c>
      <c r="D23" s="347">
        <v>18484</v>
      </c>
      <c r="E23" s="101"/>
    </row>
    <row r="24" spans="1:5" ht="25.5" customHeight="1">
      <c r="A24" s="1543" t="s">
        <v>1638</v>
      </c>
      <c r="B24" s="1547" t="s">
        <v>341</v>
      </c>
      <c r="C24" s="344">
        <v>202103</v>
      </c>
      <c r="D24" s="345">
        <v>226610</v>
      </c>
      <c r="E24" s="101"/>
    </row>
    <row r="25" spans="1:5" ht="25.5" customHeight="1">
      <c r="A25" s="1545" t="s">
        <v>1639</v>
      </c>
      <c r="B25" s="1546" t="s">
        <v>341</v>
      </c>
      <c r="C25" s="346">
        <v>166986</v>
      </c>
      <c r="D25" s="347">
        <v>183548</v>
      </c>
      <c r="E25" s="101"/>
    </row>
    <row r="26" spans="1:5" ht="25.5" customHeight="1">
      <c r="A26" s="1545" t="s">
        <v>1640</v>
      </c>
      <c r="B26" s="1546" t="s">
        <v>341</v>
      </c>
      <c r="C26" s="346">
        <v>35117</v>
      </c>
      <c r="D26" s="347">
        <v>43062</v>
      </c>
      <c r="E26" s="101"/>
    </row>
    <row r="27" spans="1:5" ht="25.5" customHeight="1">
      <c r="A27" s="1553" t="s">
        <v>1641</v>
      </c>
      <c r="B27" s="1554" t="s">
        <v>397</v>
      </c>
      <c r="C27" s="1555">
        <v>326487</v>
      </c>
      <c r="D27" s="1556">
        <v>326760</v>
      </c>
      <c r="E27" s="101"/>
    </row>
    <row r="28" spans="1:4" ht="12.75">
      <c r="A28" s="123"/>
      <c r="B28" s="123"/>
      <c r="C28" s="123"/>
      <c r="D28" s="123"/>
    </row>
    <row r="29" spans="1:4" ht="12.75">
      <c r="A29" s="123"/>
      <c r="B29" s="123"/>
      <c r="C29" s="123"/>
      <c r="D29" s="123"/>
    </row>
    <row r="30" spans="1:4" ht="12.75">
      <c r="A30" s="123"/>
      <c r="B30" s="123"/>
      <c r="C30" s="123"/>
      <c r="D30" s="123"/>
    </row>
    <row r="31" spans="1:4" ht="12.75">
      <c r="A31" s="123"/>
      <c r="B31" s="123"/>
      <c r="C31" s="123"/>
      <c r="D31" s="123"/>
    </row>
    <row r="32" spans="1:4" ht="12.75">
      <c r="A32" s="123"/>
      <c r="B32" s="123"/>
      <c r="C32" s="123"/>
      <c r="D32" s="123"/>
    </row>
    <row r="33" spans="1:4" ht="12.75">
      <c r="A33" s="123"/>
      <c r="B33" s="123"/>
      <c r="C33" s="123"/>
      <c r="D33" s="123"/>
    </row>
    <row r="34" spans="1:4" ht="12.75">
      <c r="A34" s="123"/>
      <c r="B34" s="123"/>
      <c r="C34" s="123"/>
      <c r="D34" s="123"/>
    </row>
    <row r="35" spans="1:4" ht="12.75">
      <c r="A35" s="123"/>
      <c r="B35" s="123"/>
      <c r="C35" s="123"/>
      <c r="D35" s="123"/>
    </row>
    <row r="36" spans="1:4" ht="12.75">
      <c r="A36" s="123"/>
      <c r="B36" s="123"/>
      <c r="C36" s="123"/>
      <c r="D36" s="123"/>
    </row>
    <row r="37" spans="1:4" ht="12.75">
      <c r="A37" s="123"/>
      <c r="B37" s="123"/>
      <c r="C37" s="123"/>
      <c r="D37" s="123"/>
    </row>
    <row r="38" spans="1:4" ht="12.75">
      <c r="A38" s="123"/>
      <c r="B38" s="123"/>
      <c r="C38" s="123"/>
      <c r="D38" s="123"/>
    </row>
    <row r="39" spans="1:4" ht="12.75">
      <c r="A39" s="123"/>
      <c r="B39" s="123"/>
      <c r="C39" s="123"/>
      <c r="D39" s="123"/>
    </row>
    <row r="40" spans="1:4" ht="12.75">
      <c r="A40" s="123"/>
      <c r="B40" s="123"/>
      <c r="C40" s="123"/>
      <c r="D40" s="123"/>
    </row>
    <row r="41" spans="1:4" ht="12.75">
      <c r="A41" s="123"/>
      <c r="B41" s="123"/>
      <c r="C41" s="123"/>
      <c r="D41" s="123"/>
    </row>
    <row r="42" spans="1:4" ht="12.75">
      <c r="A42" s="123"/>
      <c r="B42" s="123"/>
      <c r="C42" s="123"/>
      <c r="D42" s="123"/>
    </row>
    <row r="43" spans="1:4" ht="12.75">
      <c r="A43" s="123"/>
      <c r="B43" s="123"/>
      <c r="C43" s="123"/>
      <c r="D43" s="123"/>
    </row>
    <row r="44" spans="1:4" ht="12.75">
      <c r="A44" s="123"/>
      <c r="B44" s="123"/>
      <c r="C44" s="123"/>
      <c r="D44" s="123"/>
    </row>
  </sheetData>
  <sheetProtection/>
  <mergeCells count="2">
    <mergeCell ref="A1:D1"/>
    <mergeCell ref="A2:C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I29"/>
  <sheetViews>
    <sheetView workbookViewId="0" topLeftCell="A1">
      <selection activeCell="B7" sqref="B7"/>
    </sheetView>
  </sheetViews>
  <sheetFormatPr defaultColWidth="9.00390625" defaultRowHeight="14.25"/>
  <cols>
    <col min="1" max="1" width="33.875" style="102" customWidth="1"/>
    <col min="2" max="4" width="14.00390625" style="102" customWidth="1"/>
    <col min="5" max="6" width="9.00390625" style="102" customWidth="1"/>
    <col min="7" max="9" width="9.625" style="102" bestFit="1" customWidth="1"/>
    <col min="10" max="16384" width="9.00390625" style="102" customWidth="1"/>
  </cols>
  <sheetData>
    <row r="1" spans="1:5" ht="25.5" customHeight="1">
      <c r="A1" s="6" t="s">
        <v>95</v>
      </c>
      <c r="B1" s="6"/>
      <c r="C1" s="6"/>
      <c r="D1" s="6"/>
      <c r="E1" s="2233"/>
    </row>
    <row r="2" spans="1:4" ht="25.5" customHeight="1">
      <c r="A2" s="123"/>
      <c r="B2" s="231"/>
      <c r="C2" s="231"/>
      <c r="D2" s="1592" t="s">
        <v>426</v>
      </c>
    </row>
    <row r="3" spans="1:4" s="860" customFormat="1" ht="45" customHeight="1">
      <c r="A3" s="104" t="s">
        <v>279</v>
      </c>
      <c r="B3" s="214" t="s">
        <v>294</v>
      </c>
      <c r="C3" s="214" t="s">
        <v>334</v>
      </c>
      <c r="D3" s="340" t="s">
        <v>457</v>
      </c>
    </row>
    <row r="4" spans="1:9" s="860" customFormat="1" ht="30" customHeight="1">
      <c r="A4" s="1120" t="s">
        <v>301</v>
      </c>
      <c r="B4" s="2044">
        <v>3092999</v>
      </c>
      <c r="C4" s="1593">
        <v>6.3</v>
      </c>
      <c r="D4" s="1594">
        <v>100</v>
      </c>
      <c r="G4" s="2234"/>
      <c r="H4" s="2234"/>
      <c r="I4" s="2234"/>
    </row>
    <row r="5" spans="1:9" s="860" customFormat="1" ht="30" customHeight="1">
      <c r="A5" s="368" t="s">
        <v>458</v>
      </c>
      <c r="B5" s="1925"/>
      <c r="C5" s="1604"/>
      <c r="D5" s="1604"/>
      <c r="G5" s="2234"/>
      <c r="H5" s="2234"/>
      <c r="I5" s="2234"/>
    </row>
    <row r="6" spans="1:9" s="860" customFormat="1" ht="25.5" customHeight="1">
      <c r="A6" s="314" t="s">
        <v>431</v>
      </c>
      <c r="B6" s="1096">
        <v>66991</v>
      </c>
      <c r="C6" s="637">
        <v>0.7</v>
      </c>
      <c r="D6" s="637">
        <v>2.16589142123874</v>
      </c>
      <c r="E6" s="2235"/>
      <c r="G6" s="2234"/>
      <c r="H6" s="2234"/>
      <c r="I6" s="2234"/>
    </row>
    <row r="7" spans="1:9" s="860" customFormat="1" ht="25.5" customHeight="1">
      <c r="A7" s="314" t="s">
        <v>432</v>
      </c>
      <c r="B7" s="1096">
        <v>1609203</v>
      </c>
      <c r="C7" s="637">
        <v>-3.1</v>
      </c>
      <c r="D7" s="637">
        <v>52.0272719131173</v>
      </c>
      <c r="E7" s="2235"/>
      <c r="G7" s="2234"/>
      <c r="H7" s="2234"/>
      <c r="I7" s="2234"/>
    </row>
    <row r="8" spans="1:9" s="860" customFormat="1" ht="25.5" customHeight="1">
      <c r="A8" s="314" t="s">
        <v>433</v>
      </c>
      <c r="B8" s="1096">
        <v>1416805</v>
      </c>
      <c r="C8" s="637">
        <v>19.7</v>
      </c>
      <c r="D8" s="637">
        <v>45.8068366656439</v>
      </c>
      <c r="E8" s="2235"/>
      <c r="G8" s="2234"/>
      <c r="H8" s="2234"/>
      <c r="I8" s="2234"/>
    </row>
    <row r="9" spans="1:9" s="860" customFormat="1" ht="25.5" customHeight="1">
      <c r="A9" s="318" t="s">
        <v>459</v>
      </c>
      <c r="B9" s="1925"/>
      <c r="C9" s="1604"/>
      <c r="D9" s="637"/>
      <c r="E9" s="2235"/>
      <c r="G9" s="2234"/>
      <c r="H9" s="2234"/>
      <c r="I9" s="2234"/>
    </row>
    <row r="10" spans="1:9" s="860" customFormat="1" ht="25.5" customHeight="1">
      <c r="A10" s="314" t="s">
        <v>460</v>
      </c>
      <c r="B10" s="1096">
        <v>67208</v>
      </c>
      <c r="C10" s="637">
        <v>0.7</v>
      </c>
      <c r="D10" s="637">
        <v>2.17290726573141</v>
      </c>
      <c r="E10" s="2235"/>
      <c r="G10" s="2234"/>
      <c r="H10" s="2234"/>
      <c r="I10" s="2234"/>
    </row>
    <row r="11" spans="1:9" s="286" customFormat="1" ht="25.5" customHeight="1">
      <c r="A11" s="314" t="s">
        <v>437</v>
      </c>
      <c r="B11" s="1096">
        <v>1326697</v>
      </c>
      <c r="C11" s="637">
        <v>-4.9</v>
      </c>
      <c r="D11" s="637">
        <v>42.8935476539113</v>
      </c>
      <c r="E11" s="2236"/>
      <c r="G11" s="2237"/>
      <c r="H11" s="2237"/>
      <c r="I11" s="2237"/>
    </row>
    <row r="12" spans="1:9" s="286" customFormat="1" ht="25.5" customHeight="1">
      <c r="A12" s="314" t="s">
        <v>438</v>
      </c>
      <c r="B12" s="1096">
        <v>283742</v>
      </c>
      <c r="C12" s="637">
        <v>7.5</v>
      </c>
      <c r="D12" s="637">
        <v>9.17368547484173</v>
      </c>
      <c r="E12" s="2236"/>
      <c r="G12" s="2237"/>
      <c r="H12" s="2237"/>
      <c r="I12" s="2237"/>
    </row>
    <row r="13" spans="1:9" s="286" customFormat="1" ht="25.5" customHeight="1">
      <c r="A13" s="1122" t="s">
        <v>439</v>
      </c>
      <c r="B13" s="1096">
        <v>53902</v>
      </c>
      <c r="C13" s="637">
        <v>1.4</v>
      </c>
      <c r="D13" s="637">
        <v>1.74270990711604</v>
      </c>
      <c r="G13" s="2237"/>
      <c r="H13" s="2237"/>
      <c r="I13" s="2237"/>
    </row>
    <row r="14" spans="1:9" s="286" customFormat="1" ht="25.5" customHeight="1">
      <c r="A14" s="1122" t="s">
        <v>440</v>
      </c>
      <c r="B14" s="1096">
        <v>37930</v>
      </c>
      <c r="C14" s="637">
        <v>-4.6</v>
      </c>
      <c r="D14" s="637">
        <v>1.22631788759065</v>
      </c>
      <c r="G14" s="2237"/>
      <c r="H14" s="2237"/>
      <c r="I14" s="2237"/>
    </row>
    <row r="15" spans="1:9" s="286" customFormat="1" ht="25.5" customHeight="1">
      <c r="A15" s="1122" t="s">
        <v>441</v>
      </c>
      <c r="B15" s="1096">
        <v>50725</v>
      </c>
      <c r="C15" s="637">
        <v>2.7</v>
      </c>
      <c r="D15" s="637">
        <v>1.6399940640136</v>
      </c>
      <c r="G15" s="2237"/>
      <c r="H15" s="2237"/>
      <c r="I15" s="2237"/>
    </row>
    <row r="16" spans="1:9" s="286" customFormat="1" ht="25.5" customHeight="1">
      <c r="A16" s="1122" t="s">
        <v>442</v>
      </c>
      <c r="B16" s="1096">
        <v>11269</v>
      </c>
      <c r="C16" s="637">
        <v>36.3</v>
      </c>
      <c r="D16" s="637">
        <v>0.364338947409941</v>
      </c>
      <c r="G16" s="2237"/>
      <c r="H16" s="2237"/>
      <c r="I16" s="2237"/>
    </row>
    <row r="17" spans="1:9" s="286" customFormat="1" ht="25.5" customHeight="1">
      <c r="A17" s="1122" t="s">
        <v>443</v>
      </c>
      <c r="B17" s="1096">
        <v>164709</v>
      </c>
      <c r="C17" s="637">
        <v>11.8</v>
      </c>
      <c r="D17" s="637">
        <v>5.32521995642417</v>
      </c>
      <c r="G17" s="2237"/>
      <c r="H17" s="2237"/>
      <c r="I17" s="2237"/>
    </row>
    <row r="18" spans="1:9" s="286" customFormat="1" ht="25.5" customHeight="1">
      <c r="A18" s="1122" t="s">
        <v>444</v>
      </c>
      <c r="B18" s="1096">
        <v>205652</v>
      </c>
      <c r="C18" s="637">
        <v>10</v>
      </c>
      <c r="D18" s="637">
        <v>6.64895138989699</v>
      </c>
      <c r="G18" s="2237"/>
      <c r="H18" s="2237"/>
      <c r="I18" s="2237"/>
    </row>
    <row r="19" spans="1:9" s="286" customFormat="1" ht="25.5" customHeight="1">
      <c r="A19" s="1122" t="s">
        <v>461</v>
      </c>
      <c r="B19" s="1096">
        <v>63854</v>
      </c>
      <c r="C19" s="637">
        <v>38.3</v>
      </c>
      <c r="D19" s="637">
        <v>2.06446882136076</v>
      </c>
      <c r="G19" s="2237"/>
      <c r="H19" s="2237"/>
      <c r="I19" s="2237"/>
    </row>
    <row r="20" spans="1:9" s="286" customFormat="1" ht="25.5" customHeight="1">
      <c r="A20" s="1122" t="s">
        <v>446</v>
      </c>
      <c r="B20" s="1096">
        <v>145690</v>
      </c>
      <c r="C20" s="637">
        <v>111.7</v>
      </c>
      <c r="D20" s="637">
        <v>4.71031513427583</v>
      </c>
      <c r="G20" s="2237"/>
      <c r="H20" s="2237"/>
      <c r="I20" s="2237"/>
    </row>
    <row r="21" spans="1:9" s="286" customFormat="1" ht="25.5" customHeight="1">
      <c r="A21" s="1122" t="s">
        <v>447</v>
      </c>
      <c r="B21" s="1096">
        <v>68492</v>
      </c>
      <c r="C21" s="637">
        <v>9.9</v>
      </c>
      <c r="D21" s="637">
        <v>2.21442037323646</v>
      </c>
      <c r="G21" s="2237"/>
      <c r="H21" s="2237"/>
      <c r="I21" s="2237"/>
    </row>
    <row r="22" spans="1:9" s="286" customFormat="1" ht="25.5" customHeight="1">
      <c r="A22" s="1122" t="s">
        <v>448</v>
      </c>
      <c r="B22" s="1096">
        <v>20658</v>
      </c>
      <c r="C22" s="637">
        <v>15.6</v>
      </c>
      <c r="D22" s="637">
        <v>0.667895463270437</v>
      </c>
      <c r="G22" s="2237"/>
      <c r="H22" s="2237"/>
      <c r="I22" s="2237"/>
    </row>
    <row r="23" spans="1:9" s="286" customFormat="1" ht="25.5" customHeight="1">
      <c r="A23" s="1122" t="s">
        <v>449</v>
      </c>
      <c r="B23" s="1096">
        <v>183549</v>
      </c>
      <c r="C23" s="637">
        <v>23.9</v>
      </c>
      <c r="D23" s="637">
        <v>5.93433751514307</v>
      </c>
      <c r="G23" s="2237"/>
      <c r="H23" s="2237"/>
      <c r="I23" s="2237"/>
    </row>
    <row r="24" spans="1:9" s="286" customFormat="1" ht="25.5" customHeight="1">
      <c r="A24" s="1122" t="s">
        <v>450</v>
      </c>
      <c r="B24" s="1096">
        <v>93766</v>
      </c>
      <c r="C24" s="637">
        <v>20.1</v>
      </c>
      <c r="D24" s="637">
        <v>3.03155610460915</v>
      </c>
      <c r="G24" s="2237"/>
      <c r="H24" s="2237"/>
      <c r="I24" s="2237"/>
    </row>
    <row r="25" spans="1:9" s="286" customFormat="1" ht="25.5" customHeight="1">
      <c r="A25" s="1122" t="s">
        <v>451</v>
      </c>
      <c r="B25" s="1096">
        <v>127072</v>
      </c>
      <c r="C25" s="637">
        <v>14.2</v>
      </c>
      <c r="D25" s="637">
        <v>4.10837507545266</v>
      </c>
      <c r="G25" s="2237"/>
      <c r="H25" s="2237"/>
      <c r="I25" s="2237"/>
    </row>
    <row r="26" spans="1:9" s="286" customFormat="1" ht="25.5" customHeight="1">
      <c r="A26" s="1123" t="s">
        <v>452</v>
      </c>
      <c r="B26" s="1097">
        <v>188084</v>
      </c>
      <c r="C26" s="642">
        <v>14.5</v>
      </c>
      <c r="D26" s="637">
        <v>6.0809589657158</v>
      </c>
      <c r="G26" s="2237"/>
      <c r="H26" s="2237"/>
      <c r="I26" s="2237"/>
    </row>
    <row r="27" spans="1:4" ht="17.25" customHeight="1">
      <c r="A27" s="140" t="s">
        <v>462</v>
      </c>
      <c r="B27" s="140"/>
      <c r="C27" s="140"/>
      <c r="D27" s="140"/>
    </row>
    <row r="28" spans="1:4" ht="14.25" customHeight="1">
      <c r="A28" s="643" t="s">
        <v>463</v>
      </c>
      <c r="B28" s="643"/>
      <c r="C28" s="643"/>
      <c r="D28" s="643"/>
    </row>
    <row r="29" spans="1:4" ht="12.75">
      <c r="A29" s="643" t="s">
        <v>464</v>
      </c>
      <c r="B29" s="643"/>
      <c r="C29" s="643"/>
      <c r="D29" s="643"/>
    </row>
  </sheetData>
  <sheetProtection/>
  <mergeCells count="4">
    <mergeCell ref="A1:D1"/>
    <mergeCell ref="A27:D27"/>
    <mergeCell ref="A28:D28"/>
    <mergeCell ref="A29:D29"/>
  </mergeCells>
  <printOptions/>
  <pageMargins left="0.75" right="0.75" top="1" bottom="1" header="0.5" footer="0.5"/>
  <pageSetup horizontalDpi="600" verticalDpi="600" orientation="portrait" paperSize="9"/>
</worksheet>
</file>

<file path=xl/worksheets/sheet80.xml><?xml version="1.0" encoding="utf-8"?>
<worksheet xmlns="http://schemas.openxmlformats.org/spreadsheetml/2006/main" xmlns:r="http://schemas.openxmlformats.org/officeDocument/2006/relationships">
  <sheetPr>
    <tabColor indexed="41"/>
  </sheetPr>
  <dimension ref="A1:I19"/>
  <sheetViews>
    <sheetView workbookViewId="0" topLeftCell="A1">
      <selection activeCell="M7" sqref="M7"/>
    </sheetView>
  </sheetViews>
  <sheetFormatPr defaultColWidth="9.00390625" defaultRowHeight="14.25"/>
  <cols>
    <col min="1" max="16384" width="9.00390625" style="1" customWidth="1"/>
  </cols>
  <sheetData>
    <row r="1" spans="1:9" ht="29.25">
      <c r="A1" s="2" t="s">
        <v>598</v>
      </c>
      <c r="B1" s="2"/>
      <c r="C1" s="2"/>
      <c r="D1" s="2"/>
      <c r="E1" s="2"/>
      <c r="F1" s="2"/>
      <c r="G1" s="2"/>
      <c r="H1" s="2"/>
      <c r="I1" s="2"/>
    </row>
    <row r="2" ht="21.75" customHeight="1"/>
    <row r="3" spans="1:9" ht="34.5" customHeight="1">
      <c r="A3" s="3" t="s">
        <v>1642</v>
      </c>
      <c r="B3" s="3"/>
      <c r="C3" s="3"/>
      <c r="D3" s="3"/>
      <c r="E3" s="3"/>
      <c r="F3" s="3"/>
      <c r="G3" s="3"/>
      <c r="H3" s="3"/>
      <c r="I3" s="3"/>
    </row>
    <row r="4" spans="1:9" ht="48.75" customHeight="1">
      <c r="A4" s="3" t="s">
        <v>1643</v>
      </c>
      <c r="B4" s="3"/>
      <c r="C4" s="3"/>
      <c r="D4" s="3"/>
      <c r="E4" s="3"/>
      <c r="F4" s="3"/>
      <c r="G4" s="3"/>
      <c r="H4" s="3"/>
      <c r="I4" s="3"/>
    </row>
    <row r="5" spans="1:9" ht="46.5" customHeight="1">
      <c r="A5" s="3" t="s">
        <v>1644</v>
      </c>
      <c r="B5" s="3"/>
      <c r="C5" s="3"/>
      <c r="D5" s="3"/>
      <c r="E5" s="3"/>
      <c r="F5" s="3"/>
      <c r="G5" s="3"/>
      <c r="H5" s="3"/>
      <c r="I5" s="3"/>
    </row>
    <row r="6" spans="1:9" ht="75.75" customHeight="1">
      <c r="A6" s="3" t="s">
        <v>1645</v>
      </c>
      <c r="B6" s="3"/>
      <c r="C6" s="3"/>
      <c r="D6" s="3"/>
      <c r="E6" s="3"/>
      <c r="F6" s="3"/>
      <c r="G6" s="3"/>
      <c r="H6" s="3"/>
      <c r="I6" s="3"/>
    </row>
    <row r="7" spans="1:9" ht="33.75" customHeight="1">
      <c r="A7" s="3" t="s">
        <v>1646</v>
      </c>
      <c r="B7" s="3"/>
      <c r="C7" s="3"/>
      <c r="D7" s="3"/>
      <c r="E7" s="3"/>
      <c r="F7" s="3"/>
      <c r="G7" s="3"/>
      <c r="H7" s="3"/>
      <c r="I7" s="3"/>
    </row>
    <row r="8" spans="1:9" ht="33" customHeight="1">
      <c r="A8" s="3" t="s">
        <v>1647</v>
      </c>
      <c r="B8" s="3"/>
      <c r="C8" s="3"/>
      <c r="D8" s="3"/>
      <c r="E8" s="3"/>
      <c r="F8" s="3"/>
      <c r="G8" s="3"/>
      <c r="H8" s="3"/>
      <c r="I8" s="3"/>
    </row>
    <row r="9" spans="1:9" ht="34.5" customHeight="1">
      <c r="A9" s="3" t="s">
        <v>1648</v>
      </c>
      <c r="B9" s="3"/>
      <c r="C9" s="3"/>
      <c r="D9" s="3"/>
      <c r="E9" s="3"/>
      <c r="F9" s="3"/>
      <c r="G9" s="3"/>
      <c r="H9" s="3"/>
      <c r="I9" s="3"/>
    </row>
    <row r="10" spans="1:9" ht="33" customHeight="1">
      <c r="A10" s="3" t="s">
        <v>1649</v>
      </c>
      <c r="B10" s="3"/>
      <c r="C10" s="3"/>
      <c r="D10" s="3"/>
      <c r="E10" s="3"/>
      <c r="F10" s="3"/>
      <c r="G10" s="3"/>
      <c r="H10" s="3"/>
      <c r="I10" s="3"/>
    </row>
    <row r="11" spans="1:9" ht="36" customHeight="1">
      <c r="A11" s="3" t="s">
        <v>1650</v>
      </c>
      <c r="B11" s="3"/>
      <c r="C11" s="3"/>
      <c r="D11" s="3"/>
      <c r="E11" s="3"/>
      <c r="F11" s="3"/>
      <c r="G11" s="3"/>
      <c r="H11" s="3"/>
      <c r="I11" s="3"/>
    </row>
    <row r="12" spans="1:9" ht="18.75" customHeight="1">
      <c r="A12" s="3" t="s">
        <v>1651</v>
      </c>
      <c r="B12" s="3"/>
      <c r="C12" s="3"/>
      <c r="D12" s="3"/>
      <c r="E12" s="3"/>
      <c r="F12" s="3"/>
      <c r="G12" s="3"/>
      <c r="H12" s="3"/>
      <c r="I12" s="3"/>
    </row>
    <row r="13" spans="1:9" ht="30.75" customHeight="1">
      <c r="A13" s="3" t="s">
        <v>1652</v>
      </c>
      <c r="B13" s="3"/>
      <c r="C13" s="3"/>
      <c r="D13" s="3"/>
      <c r="E13" s="3"/>
      <c r="F13" s="3"/>
      <c r="G13" s="3"/>
      <c r="H13" s="3"/>
      <c r="I13" s="3"/>
    </row>
    <row r="14" spans="1:9" ht="47.25" customHeight="1">
      <c r="A14" s="3" t="s">
        <v>1653</v>
      </c>
      <c r="B14" s="3"/>
      <c r="C14" s="3"/>
      <c r="D14" s="3"/>
      <c r="E14" s="3"/>
      <c r="F14" s="3"/>
      <c r="G14" s="3"/>
      <c r="H14" s="3"/>
      <c r="I14" s="3"/>
    </row>
    <row r="15" spans="1:9" ht="18.75" customHeight="1">
      <c r="A15" s="3" t="s">
        <v>1560</v>
      </c>
      <c r="B15" s="3"/>
      <c r="C15" s="3"/>
      <c r="D15" s="3"/>
      <c r="E15" s="3"/>
      <c r="F15" s="3"/>
      <c r="G15" s="3"/>
      <c r="H15" s="3"/>
      <c r="I15" s="3"/>
    </row>
    <row r="16" spans="1:9" ht="62.25" customHeight="1">
      <c r="A16" s="99" t="s">
        <v>1654</v>
      </c>
      <c r="B16" s="3"/>
      <c r="C16" s="3"/>
      <c r="D16" s="3"/>
      <c r="E16" s="3"/>
      <c r="F16" s="3"/>
      <c r="G16" s="3"/>
      <c r="H16" s="3"/>
      <c r="I16" s="3"/>
    </row>
    <row r="17" spans="1:9" ht="53.25" customHeight="1">
      <c r="A17" s="3" t="s">
        <v>1655</v>
      </c>
      <c r="B17" s="3"/>
      <c r="C17" s="3"/>
      <c r="D17" s="3"/>
      <c r="E17" s="3"/>
      <c r="F17" s="3"/>
      <c r="G17" s="3"/>
      <c r="H17" s="3"/>
      <c r="I17" s="3"/>
    </row>
    <row r="18" spans="1:9" ht="34.5" customHeight="1">
      <c r="A18" s="3" t="s">
        <v>1656</v>
      </c>
      <c r="B18" s="3"/>
      <c r="C18" s="3"/>
      <c r="D18" s="3"/>
      <c r="E18" s="3"/>
      <c r="F18" s="3"/>
      <c r="G18" s="3"/>
      <c r="H18" s="3"/>
      <c r="I18" s="3"/>
    </row>
    <row r="19" spans="1:9" ht="63" customHeight="1">
      <c r="A19" s="3" t="s">
        <v>1657</v>
      </c>
      <c r="B19" s="3"/>
      <c r="C19" s="3"/>
      <c r="D19" s="3"/>
      <c r="E19" s="3"/>
      <c r="F19" s="3"/>
      <c r="G19" s="3"/>
      <c r="H19" s="3"/>
      <c r="I19" s="3"/>
    </row>
  </sheetData>
  <sheetProtection/>
  <mergeCells count="18">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s>
  <printOptions/>
  <pageMargins left="0.75" right="0.75" top="1" bottom="1" header="0.5" footer="0.5"/>
  <pageSetup horizontalDpi="600" verticalDpi="600" orientation="portrait" paperSize="9"/>
</worksheet>
</file>

<file path=xl/worksheets/sheet81.xml><?xml version="1.0" encoding="utf-8"?>
<worksheet xmlns="http://schemas.openxmlformats.org/spreadsheetml/2006/main" xmlns:r="http://schemas.openxmlformats.org/officeDocument/2006/relationships">
  <sheetPr>
    <tabColor indexed="41"/>
  </sheetPr>
  <dimension ref="A1:I8"/>
  <sheetViews>
    <sheetView workbookViewId="0" topLeftCell="A1">
      <selection activeCell="L6" sqref="A1:IV65536"/>
    </sheetView>
  </sheetViews>
  <sheetFormatPr defaultColWidth="9.00390625" defaultRowHeight="14.25"/>
  <cols>
    <col min="1" max="16384" width="9.00390625" style="1" customWidth="1"/>
  </cols>
  <sheetData>
    <row r="1" spans="1:9" ht="29.25">
      <c r="A1" s="2" t="s">
        <v>273</v>
      </c>
      <c r="B1" s="2"/>
      <c r="C1" s="2"/>
      <c r="D1" s="2"/>
      <c r="E1" s="2"/>
      <c r="F1" s="2"/>
      <c r="G1" s="2"/>
      <c r="H1" s="2"/>
      <c r="I1" s="2"/>
    </row>
    <row r="2" ht="19.5" customHeight="1"/>
    <row r="3" spans="1:9" s="98" customFormat="1" ht="18.75" customHeight="1">
      <c r="A3" s="99" t="s">
        <v>274</v>
      </c>
      <c r="B3" s="99"/>
      <c r="C3" s="99"/>
      <c r="D3" s="99"/>
      <c r="E3" s="99"/>
      <c r="F3" s="99"/>
      <c r="G3" s="99"/>
      <c r="H3" s="99"/>
      <c r="I3" s="99"/>
    </row>
    <row r="4" spans="1:9" s="98" customFormat="1" ht="120" customHeight="1">
      <c r="A4" s="3" t="s">
        <v>1658</v>
      </c>
      <c r="B4" s="3"/>
      <c r="C4" s="3"/>
      <c r="D4" s="3"/>
      <c r="E4" s="3"/>
      <c r="F4" s="3"/>
      <c r="G4" s="3"/>
      <c r="H4" s="3"/>
      <c r="I4" s="3"/>
    </row>
    <row r="5" spans="1:9" s="98" customFormat="1" ht="18.75" customHeight="1">
      <c r="A5" s="99" t="s">
        <v>631</v>
      </c>
      <c r="B5" s="99"/>
      <c r="C5" s="99"/>
      <c r="D5" s="99"/>
      <c r="E5" s="99"/>
      <c r="F5" s="99"/>
      <c r="G5" s="99"/>
      <c r="H5" s="99"/>
      <c r="I5" s="99"/>
    </row>
    <row r="6" spans="1:9" s="98" customFormat="1" ht="122.25" customHeight="1">
      <c r="A6" s="3" t="s">
        <v>1659</v>
      </c>
      <c r="B6" s="3"/>
      <c r="C6" s="3"/>
      <c r="D6" s="3"/>
      <c r="E6" s="3"/>
      <c r="F6" s="3"/>
      <c r="G6" s="3"/>
      <c r="H6" s="3"/>
      <c r="I6" s="3"/>
    </row>
    <row r="7" spans="1:9" s="98" customFormat="1" ht="18.75" customHeight="1">
      <c r="A7" s="99" t="s">
        <v>1660</v>
      </c>
      <c r="B7" s="99"/>
      <c r="C7" s="99"/>
      <c r="D7" s="99"/>
      <c r="E7" s="99"/>
      <c r="F7" s="99"/>
      <c r="G7" s="99"/>
      <c r="H7" s="99"/>
      <c r="I7" s="99"/>
    </row>
    <row r="8" spans="1:9" s="98" customFormat="1" ht="18.75" customHeight="1">
      <c r="A8" s="3" t="s">
        <v>1661</v>
      </c>
      <c r="B8" s="3"/>
      <c r="C8" s="3"/>
      <c r="D8" s="3"/>
      <c r="E8" s="3"/>
      <c r="F8" s="3"/>
      <c r="G8" s="3"/>
      <c r="H8" s="3"/>
      <c r="I8" s="3"/>
    </row>
  </sheetData>
  <sheetProtection/>
  <mergeCells count="7">
    <mergeCell ref="A1:I1"/>
    <mergeCell ref="A3:I3"/>
    <mergeCell ref="A4:I4"/>
    <mergeCell ref="A5:I5"/>
    <mergeCell ref="A6:I6"/>
    <mergeCell ref="A7:I7"/>
    <mergeCell ref="A8:I8"/>
  </mergeCells>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sheetPr>
    <tabColor rgb="FFB8F9FD"/>
  </sheetPr>
  <dimension ref="A1:J10"/>
  <sheetViews>
    <sheetView zoomScaleSheetLayoutView="100" workbookViewId="0" topLeftCell="A1">
      <selection activeCell="B16" sqref="B16"/>
    </sheetView>
  </sheetViews>
  <sheetFormatPr defaultColWidth="9.00390625" defaultRowHeight="14.25"/>
  <cols>
    <col min="1" max="1" width="19.25390625" style="1" customWidth="1"/>
    <col min="2" max="2" width="9.00390625" style="1" customWidth="1"/>
    <col min="3" max="5" width="9.25390625" style="1" bestFit="1" customWidth="1"/>
    <col min="6" max="8" width="10.125" style="1" bestFit="1" customWidth="1"/>
    <col min="9" max="9" width="9.25390625" style="1" bestFit="1" customWidth="1"/>
    <col min="10" max="16384" width="9.00390625" style="1" customWidth="1"/>
  </cols>
  <sheetData>
    <row r="1" spans="1:10" ht="54.75" customHeight="1">
      <c r="A1" s="6" t="s">
        <v>166</v>
      </c>
      <c r="B1" s="6"/>
      <c r="C1" s="6"/>
      <c r="D1" s="6"/>
      <c r="E1" s="6"/>
      <c r="F1" s="6"/>
      <c r="G1" s="6"/>
      <c r="H1" s="6"/>
      <c r="I1" s="6"/>
      <c r="J1" s="6"/>
    </row>
    <row r="2" spans="1:10" ht="27" customHeight="1">
      <c r="A2" s="1531" t="s">
        <v>279</v>
      </c>
      <c r="B2" s="1532" t="s">
        <v>280</v>
      </c>
      <c r="C2" s="1532" t="s">
        <v>287</v>
      </c>
      <c r="D2" s="1532" t="s">
        <v>288</v>
      </c>
      <c r="E2" s="1532" t="s">
        <v>289</v>
      </c>
      <c r="F2" s="1532" t="s">
        <v>290</v>
      </c>
      <c r="G2" s="1532" t="s">
        <v>291</v>
      </c>
      <c r="H2" s="1532" t="s">
        <v>292</v>
      </c>
      <c r="I2" s="1537" t="s">
        <v>293</v>
      </c>
      <c r="J2" s="1537" t="s">
        <v>294</v>
      </c>
    </row>
    <row r="3" spans="1:10" ht="27" customHeight="1">
      <c r="A3" s="1533" t="s">
        <v>1662</v>
      </c>
      <c r="B3" s="1534" t="s">
        <v>400</v>
      </c>
      <c r="C3" s="770">
        <v>416</v>
      </c>
      <c r="D3" s="770">
        <v>451</v>
      </c>
      <c r="E3" s="770">
        <v>451</v>
      </c>
      <c r="F3" s="770">
        <v>483</v>
      </c>
      <c r="G3" s="770">
        <v>484</v>
      </c>
      <c r="H3" s="770">
        <v>494</v>
      </c>
      <c r="I3" s="1538">
        <v>498</v>
      </c>
      <c r="J3" s="1538">
        <v>349</v>
      </c>
    </row>
    <row r="4" spans="1:10" ht="27" customHeight="1">
      <c r="A4" s="1533" t="s">
        <v>1384</v>
      </c>
      <c r="B4" s="1534" t="s">
        <v>341</v>
      </c>
      <c r="C4" s="770">
        <v>3114367.8</v>
      </c>
      <c r="D4" s="770">
        <v>6298600.7</v>
      </c>
      <c r="E4" s="770">
        <v>8132164.3</v>
      </c>
      <c r="F4" s="770">
        <v>11148179.6</v>
      </c>
      <c r="G4" s="770">
        <v>13310689.2</v>
      </c>
      <c r="H4" s="770">
        <v>14802148.2</v>
      </c>
      <c r="I4" s="1538">
        <v>17240185</v>
      </c>
      <c r="J4" s="1538">
        <v>11534871.3</v>
      </c>
    </row>
    <row r="5" spans="1:10" ht="27" customHeight="1">
      <c r="A5" s="1533" t="s">
        <v>1663</v>
      </c>
      <c r="B5" s="1534" t="s">
        <v>341</v>
      </c>
      <c r="C5" s="770">
        <v>1729915.1</v>
      </c>
      <c r="D5" s="770">
        <v>2683955.3</v>
      </c>
      <c r="E5" s="770">
        <v>3274755.8</v>
      </c>
      <c r="F5" s="770">
        <v>3390065.7</v>
      </c>
      <c r="G5" s="770">
        <v>3926979</v>
      </c>
      <c r="H5" s="770">
        <v>4537372.2</v>
      </c>
      <c r="I5" s="1538">
        <v>5385827.5</v>
      </c>
      <c r="J5" s="1538">
        <v>4168957</v>
      </c>
    </row>
    <row r="6" spans="1:10" ht="27" customHeight="1">
      <c r="A6" s="1533" t="s">
        <v>1664</v>
      </c>
      <c r="B6" s="1534" t="s">
        <v>341</v>
      </c>
      <c r="C6" s="770">
        <v>-13690.1</v>
      </c>
      <c r="D6" s="770">
        <v>95274</v>
      </c>
      <c r="E6" s="770">
        <v>96660.3</v>
      </c>
      <c r="F6" s="770">
        <v>71492.1</v>
      </c>
      <c r="G6" s="770">
        <v>143292.6</v>
      </c>
      <c r="H6" s="770">
        <v>137882.5</v>
      </c>
      <c r="I6" s="1538">
        <v>184395.6</v>
      </c>
      <c r="J6" s="1538">
        <v>213173.3</v>
      </c>
    </row>
    <row r="7" spans="1:10" ht="27" customHeight="1">
      <c r="A7" s="1533" t="s">
        <v>1366</v>
      </c>
      <c r="B7" s="1534" t="s">
        <v>341</v>
      </c>
      <c r="C7" s="770">
        <v>3104.5</v>
      </c>
      <c r="D7" s="770">
        <v>125170.3</v>
      </c>
      <c r="E7" s="770">
        <v>165170</v>
      </c>
      <c r="F7" s="770">
        <v>117116.1</v>
      </c>
      <c r="G7" s="770">
        <v>190961.1</v>
      </c>
      <c r="H7" s="770">
        <v>183468</v>
      </c>
      <c r="I7" s="1538">
        <v>218898.4</v>
      </c>
      <c r="J7" s="1538">
        <v>233013.2</v>
      </c>
    </row>
    <row r="8" spans="1:10" ht="27" customHeight="1">
      <c r="A8" s="1533" t="s">
        <v>1665</v>
      </c>
      <c r="B8" s="1534" t="s">
        <v>341</v>
      </c>
      <c r="C8" s="770">
        <v>61881.6</v>
      </c>
      <c r="D8" s="770">
        <v>90713</v>
      </c>
      <c r="E8" s="770">
        <v>128515.3</v>
      </c>
      <c r="F8" s="770">
        <v>103661.4</v>
      </c>
      <c r="G8" s="770">
        <v>142905.2</v>
      </c>
      <c r="H8" s="770">
        <v>187393.6</v>
      </c>
      <c r="I8" s="1538">
        <v>215380.1</v>
      </c>
      <c r="J8" s="1538">
        <v>194369.8</v>
      </c>
    </row>
    <row r="9" spans="1:10" ht="27" customHeight="1">
      <c r="A9" s="1535" t="s">
        <v>1437</v>
      </c>
      <c r="B9" s="1536" t="s">
        <v>339</v>
      </c>
      <c r="C9" s="774">
        <v>33282</v>
      </c>
      <c r="D9" s="774">
        <v>44142</v>
      </c>
      <c r="E9" s="774">
        <v>45305</v>
      </c>
      <c r="F9" s="774">
        <v>47395</v>
      </c>
      <c r="G9" s="774">
        <v>51343</v>
      </c>
      <c r="H9" s="774">
        <v>52381</v>
      </c>
      <c r="I9" s="1539">
        <v>53134</v>
      </c>
      <c r="J9" s="1539">
        <v>41988</v>
      </c>
    </row>
    <row r="10" ht="14.25">
      <c r="A10" s="186" t="s">
        <v>1666</v>
      </c>
    </row>
  </sheetData>
  <sheetProtection/>
  <mergeCells count="1">
    <mergeCell ref="A1:J1"/>
  </mergeCells>
  <printOptions/>
  <pageMargins left="0.75" right="0.75" top="1" bottom="1" header="0.51" footer="0.51"/>
  <pageSetup orientation="portrait" paperSize="9"/>
</worksheet>
</file>

<file path=xl/worksheets/sheet83.xml><?xml version="1.0" encoding="utf-8"?>
<worksheet xmlns="http://schemas.openxmlformats.org/spreadsheetml/2006/main" xmlns:r="http://schemas.openxmlformats.org/officeDocument/2006/relationships">
  <sheetPr>
    <tabColor indexed="41"/>
  </sheetPr>
  <dimension ref="A1:I29"/>
  <sheetViews>
    <sheetView workbookViewId="0" topLeftCell="A1">
      <pane xSplit="1" ySplit="2" topLeftCell="B3" activePane="bottomRight" state="frozen"/>
      <selection pane="bottomRight" activeCell="J16" sqref="J16"/>
    </sheetView>
  </sheetViews>
  <sheetFormatPr defaultColWidth="9.00390625" defaultRowHeight="14.25"/>
  <cols>
    <col min="1" max="1" width="30.50390625" style="1" customWidth="1"/>
    <col min="2" max="2" width="9.375" style="1" customWidth="1"/>
    <col min="3" max="8" width="14.25390625" style="1" customWidth="1"/>
    <col min="9" max="9" width="9.00390625" style="1517" customWidth="1"/>
    <col min="10" max="16384" width="9.00390625" style="1" customWidth="1"/>
  </cols>
  <sheetData>
    <row r="1" spans="1:8" ht="28.5" customHeight="1">
      <c r="A1" s="943" t="s">
        <v>167</v>
      </c>
      <c r="B1" s="943"/>
      <c r="C1" s="943"/>
      <c r="D1" s="943"/>
      <c r="E1" s="943"/>
      <c r="F1" s="943"/>
      <c r="G1" s="943"/>
      <c r="H1" s="943"/>
    </row>
    <row r="2" spans="1:9" s="1515" customFormat="1" ht="38.25" customHeight="1">
      <c r="A2" s="354" t="s">
        <v>279</v>
      </c>
      <c r="B2" s="214" t="s">
        <v>1667</v>
      </c>
      <c r="C2" s="106" t="s">
        <v>1668</v>
      </c>
      <c r="D2" s="106" t="s">
        <v>1669</v>
      </c>
      <c r="E2" s="106" t="s">
        <v>1670</v>
      </c>
      <c r="F2" s="106" t="s">
        <v>1671</v>
      </c>
      <c r="G2" s="106" t="s">
        <v>1672</v>
      </c>
      <c r="H2" s="106" t="s">
        <v>1673</v>
      </c>
      <c r="I2" s="1529"/>
    </row>
    <row r="3" spans="1:9" s="1516" customFormat="1" ht="14.25">
      <c r="A3" s="368" t="s">
        <v>1674</v>
      </c>
      <c r="B3" s="109">
        <v>349</v>
      </c>
      <c r="C3" s="1518">
        <v>11534871.3</v>
      </c>
      <c r="D3" s="1518">
        <v>4168957</v>
      </c>
      <c r="E3" s="1519">
        <v>213173.3</v>
      </c>
      <c r="F3" s="1518">
        <v>233013.2</v>
      </c>
      <c r="G3" s="1518">
        <v>194369.8</v>
      </c>
      <c r="H3" s="1519">
        <v>41988</v>
      </c>
      <c r="I3" s="1530"/>
    </row>
    <row r="4" spans="1:8" ht="14.25">
      <c r="A4" s="1520" t="s">
        <v>435</v>
      </c>
      <c r="B4" s="1521"/>
      <c r="C4" s="1521"/>
      <c r="D4" s="1521"/>
      <c r="E4" s="1522"/>
      <c r="F4" s="1521"/>
      <c r="G4" s="1521"/>
      <c r="H4" s="1522"/>
    </row>
    <row r="5" spans="1:8" ht="14.25">
      <c r="A5" s="1523" t="s">
        <v>439</v>
      </c>
      <c r="B5" s="1521">
        <v>71</v>
      </c>
      <c r="C5" s="1521">
        <v>635058.3</v>
      </c>
      <c r="D5" s="1521">
        <v>1034868.6</v>
      </c>
      <c r="E5" s="1522">
        <v>7553.1</v>
      </c>
      <c r="F5" s="1521">
        <v>9900.1</v>
      </c>
      <c r="G5" s="1521">
        <v>33247.8</v>
      </c>
      <c r="H5" s="1522">
        <v>3518</v>
      </c>
    </row>
    <row r="6" spans="1:8" ht="14.25">
      <c r="A6" s="1523" t="s">
        <v>440</v>
      </c>
      <c r="B6" s="1521">
        <v>19</v>
      </c>
      <c r="C6" s="1521">
        <v>159337.9</v>
      </c>
      <c r="D6" s="1521">
        <v>269266.5</v>
      </c>
      <c r="E6" s="1522">
        <v>4118.5</v>
      </c>
      <c r="F6" s="1521">
        <v>4601.1</v>
      </c>
      <c r="G6" s="1521">
        <v>7261.5</v>
      </c>
      <c r="H6" s="1522">
        <v>3046</v>
      </c>
    </row>
    <row r="7" spans="1:8" ht="14.25">
      <c r="A7" s="1523" t="s">
        <v>441</v>
      </c>
      <c r="B7" s="1521">
        <v>43</v>
      </c>
      <c r="C7" s="1521">
        <v>717119.7</v>
      </c>
      <c r="D7" s="1521">
        <v>82226</v>
      </c>
      <c r="E7" s="1522">
        <v>-26755.8</v>
      </c>
      <c r="F7" s="1521">
        <v>-20844.3</v>
      </c>
      <c r="G7" s="1521">
        <v>2040.6</v>
      </c>
      <c r="H7" s="1522">
        <v>3291</v>
      </c>
    </row>
    <row r="8" spans="1:8" ht="14.25">
      <c r="A8" s="1523" t="s">
        <v>442</v>
      </c>
      <c r="B8" s="1521">
        <v>6</v>
      </c>
      <c r="C8" s="952">
        <v>438815.5</v>
      </c>
      <c r="D8" s="952">
        <v>328433.5</v>
      </c>
      <c r="E8" s="1524">
        <v>40266.2</v>
      </c>
      <c r="F8" s="952">
        <v>43488.5</v>
      </c>
      <c r="G8" s="952">
        <v>15475.4</v>
      </c>
      <c r="H8" s="1524">
        <v>1013</v>
      </c>
    </row>
    <row r="9" spans="1:8" ht="14.25">
      <c r="A9" s="1523" t="s">
        <v>443</v>
      </c>
      <c r="B9" s="1521">
        <v>52</v>
      </c>
      <c r="C9" s="1521">
        <v>4086791.8</v>
      </c>
      <c r="D9" s="1521">
        <v>327605.5</v>
      </c>
      <c r="E9" s="1522">
        <v>117816.1</v>
      </c>
      <c r="F9" s="1521">
        <v>123785.1</v>
      </c>
      <c r="G9" s="1521">
        <v>67725</v>
      </c>
      <c r="H9" s="1522">
        <v>1858</v>
      </c>
    </row>
    <row r="10" spans="1:8" ht="14.25">
      <c r="A10" s="1523" t="s">
        <v>444</v>
      </c>
      <c r="B10" s="1521">
        <v>16</v>
      </c>
      <c r="C10" s="1521">
        <v>1959605.1</v>
      </c>
      <c r="D10" s="1521">
        <v>281971.8</v>
      </c>
      <c r="E10" s="1522">
        <v>-28241.9</v>
      </c>
      <c r="F10" s="1521">
        <v>-25738.9</v>
      </c>
      <c r="G10" s="1521">
        <v>24363.8</v>
      </c>
      <c r="H10" s="1522">
        <v>6082</v>
      </c>
    </row>
    <row r="11" spans="1:8" ht="14.25">
      <c r="A11" s="1523" t="s">
        <v>461</v>
      </c>
      <c r="B11" s="1521">
        <v>24</v>
      </c>
      <c r="C11" s="1521">
        <v>738916.6</v>
      </c>
      <c r="D11" s="1521">
        <v>385410.1</v>
      </c>
      <c r="E11" s="1522">
        <v>-12935.8</v>
      </c>
      <c r="F11" s="1521">
        <v>-12188.3</v>
      </c>
      <c r="G11" s="1521">
        <v>5030</v>
      </c>
      <c r="H11" s="1522">
        <v>5417</v>
      </c>
    </row>
    <row r="12" spans="1:8" ht="14.25">
      <c r="A12" s="1523" t="s">
        <v>446</v>
      </c>
      <c r="B12" s="1521">
        <v>18</v>
      </c>
      <c r="C12" s="1521">
        <v>360007.1</v>
      </c>
      <c r="D12" s="1521">
        <v>78523.5</v>
      </c>
      <c r="E12" s="1522">
        <v>-13108.5</v>
      </c>
      <c r="F12" s="1521">
        <v>-11747.2</v>
      </c>
      <c r="G12" s="1521">
        <v>2688.2</v>
      </c>
      <c r="H12" s="1522">
        <v>2985</v>
      </c>
    </row>
    <row r="13" spans="1:8" ht="14.25">
      <c r="A13" s="1523" t="s">
        <v>447</v>
      </c>
      <c r="B13" s="1521">
        <v>13</v>
      </c>
      <c r="C13" s="1521">
        <v>264464.8</v>
      </c>
      <c r="D13" s="1521">
        <v>347873.4</v>
      </c>
      <c r="E13" s="1522">
        <v>4019.5</v>
      </c>
      <c r="F13" s="1521">
        <v>5005</v>
      </c>
      <c r="G13" s="1521">
        <v>2369.6</v>
      </c>
      <c r="H13" s="1522">
        <v>3232</v>
      </c>
    </row>
    <row r="14" spans="1:8" ht="14.25">
      <c r="A14" s="1523" t="s">
        <v>448</v>
      </c>
      <c r="B14" s="1521">
        <v>7</v>
      </c>
      <c r="C14" s="1521">
        <v>65761.1</v>
      </c>
      <c r="D14" s="1521">
        <v>35037.6</v>
      </c>
      <c r="E14" s="1522">
        <v>-3222.9</v>
      </c>
      <c r="F14" s="1521">
        <v>-2878.1</v>
      </c>
      <c r="G14" s="1521">
        <v>3482.7</v>
      </c>
      <c r="H14" s="1522">
        <v>530</v>
      </c>
    </row>
    <row r="15" spans="1:8" ht="14.25">
      <c r="A15" s="1523" t="s">
        <v>1675</v>
      </c>
      <c r="B15" s="1521">
        <v>43</v>
      </c>
      <c r="C15" s="1521">
        <v>287540.5</v>
      </c>
      <c r="D15" s="1521">
        <v>194446.3</v>
      </c>
      <c r="E15" s="1522">
        <v>10260.8</v>
      </c>
      <c r="F15" s="1521">
        <v>7337.8</v>
      </c>
      <c r="G15" s="1521">
        <v>2308.4</v>
      </c>
      <c r="H15" s="1522">
        <v>5479</v>
      </c>
    </row>
    <row r="16" spans="1:8" ht="14.25">
      <c r="A16" s="1523" t="s">
        <v>450</v>
      </c>
      <c r="B16" s="1521">
        <v>18</v>
      </c>
      <c r="C16" s="1521">
        <v>191966.4</v>
      </c>
      <c r="D16" s="1521">
        <v>254216.7</v>
      </c>
      <c r="E16" s="1522">
        <v>11.6</v>
      </c>
      <c r="F16" s="1521">
        <v>6.1</v>
      </c>
      <c r="G16" s="1521">
        <v>6.5</v>
      </c>
      <c r="H16" s="1522">
        <v>3773</v>
      </c>
    </row>
    <row r="17" spans="1:8" ht="14.25">
      <c r="A17" s="1523" t="s">
        <v>451</v>
      </c>
      <c r="B17" s="1521">
        <v>19</v>
      </c>
      <c r="C17" s="1521">
        <v>1629486.5</v>
      </c>
      <c r="D17" s="1521">
        <v>549077.5</v>
      </c>
      <c r="E17" s="1522">
        <v>113392.4</v>
      </c>
      <c r="F17" s="1521">
        <v>112286.3</v>
      </c>
      <c r="G17" s="1521">
        <v>28370.3</v>
      </c>
      <c r="H17" s="1522">
        <v>1764</v>
      </c>
    </row>
    <row r="18" spans="1:8" ht="14.25">
      <c r="A18" s="1523" t="s">
        <v>452</v>
      </c>
      <c r="B18" s="1521"/>
      <c r="C18" s="1521"/>
      <c r="D18" s="1521"/>
      <c r="E18" s="1522"/>
      <c r="F18" s="1521"/>
      <c r="G18" s="1521"/>
      <c r="H18" s="1522"/>
    </row>
    <row r="19" spans="1:8" ht="14.25">
      <c r="A19" s="1520" t="s">
        <v>473</v>
      </c>
      <c r="B19" s="1521"/>
      <c r="C19" s="1521"/>
      <c r="D19" s="1521"/>
      <c r="E19" s="1522"/>
      <c r="F19" s="1521"/>
      <c r="G19" s="1521"/>
      <c r="H19" s="1522"/>
    </row>
    <row r="20" spans="1:8" ht="14.25">
      <c r="A20" s="1523" t="s">
        <v>1676</v>
      </c>
      <c r="B20" s="1521">
        <v>335</v>
      </c>
      <c r="C20" s="1521">
        <v>10908443.4</v>
      </c>
      <c r="D20" s="1521">
        <v>3781452.6</v>
      </c>
      <c r="E20" s="1522">
        <v>169584.9</v>
      </c>
      <c r="F20" s="1521">
        <v>190961.3</v>
      </c>
      <c r="G20" s="1521">
        <v>163130.9</v>
      </c>
      <c r="H20" s="1522">
        <v>38539</v>
      </c>
    </row>
    <row r="21" spans="1:8" ht="14.25">
      <c r="A21" s="1523" t="s">
        <v>1677</v>
      </c>
      <c r="B21" s="1521">
        <v>69</v>
      </c>
      <c r="C21" s="1521">
        <v>972327.8</v>
      </c>
      <c r="D21" s="1521">
        <v>787983</v>
      </c>
      <c r="E21" s="1522">
        <v>-4130.1</v>
      </c>
      <c r="F21" s="1521">
        <v>1703.1</v>
      </c>
      <c r="G21" s="1521">
        <v>9040.6</v>
      </c>
      <c r="H21" s="1522">
        <v>11700</v>
      </c>
    </row>
    <row r="22" spans="1:8" ht="14.25">
      <c r="A22" s="1523" t="s">
        <v>1678</v>
      </c>
      <c r="B22" s="1521">
        <v>9</v>
      </c>
      <c r="C22" s="1521">
        <v>23585.6</v>
      </c>
      <c r="D22" s="1521">
        <v>24895.9</v>
      </c>
      <c r="E22" s="1522">
        <v>-33.3</v>
      </c>
      <c r="F22" s="1521">
        <v>-26.5</v>
      </c>
      <c r="G22" s="1521">
        <v>22.2</v>
      </c>
      <c r="H22" s="1522">
        <v>559</v>
      </c>
    </row>
    <row r="23" spans="1:8" ht="14.25">
      <c r="A23" s="1523" t="s">
        <v>479</v>
      </c>
      <c r="B23" s="1521">
        <v>99</v>
      </c>
      <c r="C23" s="1521">
        <v>7118125.5</v>
      </c>
      <c r="D23" s="1521">
        <v>1356653.9</v>
      </c>
      <c r="E23" s="1522">
        <v>58090.2</v>
      </c>
      <c r="F23" s="1521">
        <v>64817.4</v>
      </c>
      <c r="G23" s="1521">
        <v>99061.4</v>
      </c>
      <c r="H23" s="1522">
        <v>12699</v>
      </c>
    </row>
    <row r="24" spans="1:8" ht="14.25">
      <c r="A24" s="1523" t="s">
        <v>480</v>
      </c>
      <c r="B24" s="1521">
        <v>4</v>
      </c>
      <c r="C24" s="952">
        <v>1276244.9</v>
      </c>
      <c r="D24" s="952">
        <v>488608.6</v>
      </c>
      <c r="E24" s="1524">
        <v>111486.7</v>
      </c>
      <c r="F24" s="952">
        <v>112679.5</v>
      </c>
      <c r="G24" s="952">
        <v>25086.8</v>
      </c>
      <c r="H24" s="1524">
        <v>852</v>
      </c>
    </row>
    <row r="25" spans="1:8" ht="14.25">
      <c r="A25" s="1523" t="s">
        <v>1679</v>
      </c>
      <c r="B25" s="1521">
        <v>153</v>
      </c>
      <c r="C25" s="1521">
        <v>1511535.8</v>
      </c>
      <c r="D25" s="1521">
        <v>1106536.8</v>
      </c>
      <c r="E25" s="1522">
        <v>4171.4</v>
      </c>
      <c r="F25" s="1521">
        <v>11787.8</v>
      </c>
      <c r="G25" s="1521">
        <v>29919.9</v>
      </c>
      <c r="H25" s="1522">
        <v>12451</v>
      </c>
    </row>
    <row r="26" spans="1:8" ht="14.25">
      <c r="A26" s="1523" t="s">
        <v>1680</v>
      </c>
      <c r="B26" s="1521">
        <v>8</v>
      </c>
      <c r="C26" s="1521">
        <v>304468</v>
      </c>
      <c r="D26" s="1521">
        <v>91711.5</v>
      </c>
      <c r="E26" s="1522">
        <v>20381.3</v>
      </c>
      <c r="F26" s="1521">
        <v>18523.5</v>
      </c>
      <c r="G26" s="1521">
        <v>18648.2</v>
      </c>
      <c r="H26" s="1522">
        <v>763</v>
      </c>
    </row>
    <row r="27" spans="1:8" ht="15">
      <c r="A27" s="1525" t="s">
        <v>1681</v>
      </c>
      <c r="B27" s="1526">
        <v>6</v>
      </c>
      <c r="C27" s="1526">
        <v>321959.9</v>
      </c>
      <c r="D27" s="1526">
        <v>295792.9</v>
      </c>
      <c r="E27" s="1527">
        <v>23207.1</v>
      </c>
      <c r="F27" s="1526">
        <v>23528.4</v>
      </c>
      <c r="G27" s="1526">
        <v>12590.7</v>
      </c>
      <c r="H27" s="1527">
        <v>2686</v>
      </c>
    </row>
    <row r="28" spans="1:8" ht="14.25">
      <c r="A28" s="1528" t="s">
        <v>1682</v>
      </c>
      <c r="B28" s="1528"/>
      <c r="C28" s="1528"/>
      <c r="D28" s="1528"/>
      <c r="E28" s="1528"/>
      <c r="F28" s="1528"/>
      <c r="G28" s="1528"/>
      <c r="H28" s="1528"/>
    </row>
    <row r="29" ht="14.25">
      <c r="A29" s="186" t="s">
        <v>1683</v>
      </c>
    </row>
  </sheetData>
  <sheetProtection/>
  <mergeCells count="2">
    <mergeCell ref="A1:H1"/>
    <mergeCell ref="A28:H28"/>
  </mergeCells>
  <printOptions/>
  <pageMargins left="0.75" right="0.75" top="1" bottom="1" header="0.5" footer="0.5"/>
  <pageSetup horizontalDpi="600" verticalDpi="600" orientation="portrait" paperSize="9"/>
</worksheet>
</file>

<file path=xl/worksheets/sheet84.xml><?xml version="1.0" encoding="utf-8"?>
<worksheet xmlns="http://schemas.openxmlformats.org/spreadsheetml/2006/main" xmlns:r="http://schemas.openxmlformats.org/officeDocument/2006/relationships">
  <sheetPr>
    <tabColor indexed="41"/>
  </sheetPr>
  <dimension ref="A1:O14"/>
  <sheetViews>
    <sheetView workbookViewId="0" topLeftCell="A1">
      <pane xSplit="1" ySplit="3" topLeftCell="D4" activePane="bottomRight" state="frozen"/>
      <selection pane="bottomRight" activeCell="O4" sqref="O4"/>
    </sheetView>
  </sheetViews>
  <sheetFormatPr defaultColWidth="9.00390625" defaultRowHeight="14.25"/>
  <cols>
    <col min="1" max="1" width="16.00390625" style="1489" customWidth="1"/>
    <col min="2" max="7" width="12.375" style="1490" customWidth="1"/>
    <col min="8" max="9" width="12.375" style="680" customWidth="1"/>
    <col min="10" max="10" width="10.50390625" style="680" bestFit="1" customWidth="1"/>
    <col min="11" max="11" width="11.00390625" style="680" customWidth="1"/>
    <col min="12" max="13" width="12.625" style="680" customWidth="1"/>
    <col min="14" max="14" width="9.375" style="680" bestFit="1" customWidth="1"/>
    <col min="15" max="16384" width="9.00390625" style="680" customWidth="1"/>
  </cols>
  <sheetData>
    <row r="1" spans="1:15" ht="47.25" customHeight="1">
      <c r="A1" s="1505" t="s">
        <v>168</v>
      </c>
      <c r="B1" s="1505"/>
      <c r="C1" s="1505"/>
      <c r="D1" s="1505"/>
      <c r="E1" s="1505"/>
      <c r="F1" s="1505"/>
      <c r="G1" s="1505"/>
      <c r="H1" s="1505"/>
      <c r="I1" s="1505"/>
      <c r="J1" s="1505"/>
      <c r="K1" s="1505"/>
      <c r="L1" s="1505"/>
      <c r="M1" s="1505"/>
      <c r="N1" s="1505"/>
      <c r="O1" s="1505"/>
    </row>
    <row r="2" spans="1:15" s="1293" customFormat="1" ht="19.5" customHeight="1">
      <c r="A2" s="1491"/>
      <c r="B2" s="1491"/>
      <c r="C2" s="1491"/>
      <c r="D2" s="1491"/>
      <c r="E2" s="1491"/>
      <c r="G2" s="1492"/>
      <c r="O2" s="1493" t="s">
        <v>426</v>
      </c>
    </row>
    <row r="3" spans="1:15" s="1488" customFormat="1" ht="30.75" customHeight="1">
      <c r="A3" s="647" t="s">
        <v>279</v>
      </c>
      <c r="B3" s="1506" t="s">
        <v>281</v>
      </c>
      <c r="C3" s="1506" t="s">
        <v>282</v>
      </c>
      <c r="D3" s="1506" t="s">
        <v>283</v>
      </c>
      <c r="E3" s="1506" t="s">
        <v>284</v>
      </c>
      <c r="F3" s="1506" t="s">
        <v>285</v>
      </c>
      <c r="G3" s="1506" t="s">
        <v>286</v>
      </c>
      <c r="H3" s="1506" t="s">
        <v>287</v>
      </c>
      <c r="I3" s="696" t="s">
        <v>288</v>
      </c>
      <c r="J3" s="696" t="s">
        <v>1362</v>
      </c>
      <c r="K3" s="696" t="s">
        <v>290</v>
      </c>
      <c r="L3" s="696" t="s">
        <v>291</v>
      </c>
      <c r="M3" s="696" t="s">
        <v>292</v>
      </c>
      <c r="N3" s="696" t="s">
        <v>293</v>
      </c>
      <c r="O3" s="696" t="s">
        <v>294</v>
      </c>
    </row>
    <row r="4" spans="1:15" ht="24" customHeight="1">
      <c r="A4" s="1495" t="s">
        <v>307</v>
      </c>
      <c r="B4" s="1507">
        <v>328900</v>
      </c>
      <c r="C4" s="1507">
        <v>326192</v>
      </c>
      <c r="D4" s="1507">
        <v>351850</v>
      </c>
      <c r="E4" s="1507">
        <v>427792</v>
      </c>
      <c r="F4" s="1507">
        <v>483885</v>
      </c>
      <c r="G4" s="1507">
        <v>559214</v>
      </c>
      <c r="H4" s="1507">
        <v>653440</v>
      </c>
      <c r="I4" s="1507">
        <v>741794</v>
      </c>
      <c r="J4" s="1507">
        <v>839424</v>
      </c>
      <c r="K4" s="1507">
        <v>941150</v>
      </c>
      <c r="L4" s="1507">
        <v>1028700</v>
      </c>
      <c r="M4" s="1507">
        <v>1114793</v>
      </c>
      <c r="N4" s="1507">
        <v>1198104.7</v>
      </c>
      <c r="O4" s="1507">
        <v>1262456</v>
      </c>
    </row>
    <row r="5" spans="1:15" ht="24" customHeight="1">
      <c r="A5" s="1498" t="s">
        <v>1584</v>
      </c>
      <c r="B5" s="1508">
        <v>335749</v>
      </c>
      <c r="C5" s="1508">
        <v>387437</v>
      </c>
      <c r="D5" s="1508">
        <v>353658</v>
      </c>
      <c r="E5" s="1508">
        <v>430522</v>
      </c>
      <c r="F5" s="1508">
        <v>486489</v>
      </c>
      <c r="G5" s="1508">
        <v>561618</v>
      </c>
      <c r="H5" s="1508">
        <v>791918</v>
      </c>
      <c r="I5" s="1508">
        <v>898438</v>
      </c>
      <c r="J5" s="1508">
        <v>1016644</v>
      </c>
      <c r="K5" s="1508">
        <v>941150</v>
      </c>
      <c r="L5" s="1508">
        <v>1028700</v>
      </c>
      <c r="M5" s="1508">
        <v>1114793</v>
      </c>
      <c r="N5" s="1508">
        <v>1198104.7</v>
      </c>
      <c r="O5" s="1508">
        <v>1262456</v>
      </c>
    </row>
    <row r="6" spans="1:15" ht="24" customHeight="1">
      <c r="A6" s="1498" t="s">
        <v>435</v>
      </c>
      <c r="B6" s="1265"/>
      <c r="C6" s="1265"/>
      <c r="D6" s="1265"/>
      <c r="E6" s="1265"/>
      <c r="F6" s="1265"/>
      <c r="G6" s="1265"/>
      <c r="H6" s="1509"/>
      <c r="I6" s="1510"/>
      <c r="J6" s="1510"/>
      <c r="K6" s="1510"/>
      <c r="L6" s="1510"/>
      <c r="M6" s="1510"/>
      <c r="N6" s="1510"/>
      <c r="O6" s="1510"/>
    </row>
    <row r="7" spans="1:15" ht="24" customHeight="1">
      <c r="A7" s="520" t="s">
        <v>1684</v>
      </c>
      <c r="B7" s="1265">
        <v>277661</v>
      </c>
      <c r="C7" s="1510">
        <v>318625</v>
      </c>
      <c r="D7" s="1510">
        <v>292760</v>
      </c>
      <c r="E7" s="1510">
        <v>362539</v>
      </c>
      <c r="F7" s="1510">
        <v>407035</v>
      </c>
      <c r="G7" s="1510">
        <v>468154</v>
      </c>
      <c r="H7" s="1510">
        <v>660868</v>
      </c>
      <c r="I7" s="1510">
        <v>747160</v>
      </c>
      <c r="J7" s="1510">
        <v>842834</v>
      </c>
      <c r="K7" s="1510">
        <v>800843</v>
      </c>
      <c r="L7" s="1510">
        <v>898700</v>
      </c>
      <c r="M7" s="1510">
        <v>973799</v>
      </c>
      <c r="N7" s="1510">
        <v>1059750.5</v>
      </c>
      <c r="O7" s="1510">
        <v>1098759</v>
      </c>
    </row>
    <row r="8" spans="1:15" ht="24" customHeight="1">
      <c r="A8" s="520" t="s">
        <v>1685</v>
      </c>
      <c r="B8" s="1265">
        <v>39574</v>
      </c>
      <c r="C8" s="1510">
        <v>39736</v>
      </c>
      <c r="D8" s="1510">
        <v>41032</v>
      </c>
      <c r="E8" s="1510">
        <v>47179</v>
      </c>
      <c r="F8" s="1510">
        <v>57819</v>
      </c>
      <c r="G8" s="1510">
        <v>72160</v>
      </c>
      <c r="H8" s="1510">
        <v>107308</v>
      </c>
      <c r="I8" s="1510">
        <v>126322</v>
      </c>
      <c r="J8" s="1510">
        <v>147736</v>
      </c>
      <c r="K8" s="1510">
        <v>104784</v>
      </c>
      <c r="L8" s="1510">
        <v>95155</v>
      </c>
      <c r="M8" s="1510">
        <v>87313</v>
      </c>
      <c r="N8" s="1510">
        <v>80125.1</v>
      </c>
      <c r="O8" s="1510">
        <v>108670</v>
      </c>
    </row>
    <row r="9" spans="1:15" ht="24" customHeight="1">
      <c r="A9" s="520" t="s">
        <v>1686</v>
      </c>
      <c r="B9" s="1265"/>
      <c r="C9" s="1510">
        <v>20386</v>
      </c>
      <c r="D9" s="1510">
        <v>14967</v>
      </c>
      <c r="E9" s="1510">
        <v>16561</v>
      </c>
      <c r="F9" s="1510">
        <v>17224</v>
      </c>
      <c r="G9" s="1510">
        <v>21304</v>
      </c>
      <c r="H9" s="1510">
        <v>23742</v>
      </c>
      <c r="I9" s="1510">
        <v>24956</v>
      </c>
      <c r="J9" s="1510">
        <v>26074</v>
      </c>
      <c r="K9" s="1510">
        <v>35523</v>
      </c>
      <c r="L9" s="1510">
        <v>34845</v>
      </c>
      <c r="M9" s="1510">
        <v>53681</v>
      </c>
      <c r="N9" s="1510">
        <v>58229.1</v>
      </c>
      <c r="O9" s="1510">
        <v>55027</v>
      </c>
    </row>
    <row r="10" spans="1:15" ht="24" customHeight="1">
      <c r="A10" s="526" t="s">
        <v>1687</v>
      </c>
      <c r="B10" s="1502">
        <v>18514</v>
      </c>
      <c r="C10" s="1511">
        <v>8690</v>
      </c>
      <c r="D10" s="1511">
        <v>4899</v>
      </c>
      <c r="E10" s="1511">
        <v>4243</v>
      </c>
      <c r="F10" s="1511">
        <v>4411</v>
      </c>
      <c r="G10" s="1502"/>
      <c r="H10" s="1502"/>
      <c r="I10" s="1511"/>
      <c r="J10" s="1511"/>
      <c r="K10" s="1511"/>
      <c r="L10" s="1511"/>
      <c r="M10" s="1511"/>
      <c r="N10" s="1511"/>
      <c r="O10" s="1511"/>
    </row>
    <row r="11" spans="1:7" ht="12.75">
      <c r="A11" s="1512"/>
      <c r="B11" s="509"/>
      <c r="C11" s="509"/>
      <c r="D11" s="509"/>
      <c r="E11" s="509"/>
      <c r="F11" s="509"/>
      <c r="G11" s="509"/>
    </row>
    <row r="12" spans="1:14" ht="28.5" customHeight="1">
      <c r="A12" s="1513" t="s">
        <v>1688</v>
      </c>
      <c r="B12" s="1513"/>
      <c r="C12" s="1513"/>
      <c r="D12" s="1513"/>
      <c r="E12" s="1513"/>
      <c r="F12" s="1513"/>
      <c r="G12" s="1513"/>
      <c r="H12" s="1513"/>
      <c r="I12" s="1513"/>
      <c r="J12" s="1513"/>
      <c r="K12" s="1513"/>
      <c r="L12" s="1513"/>
      <c r="M12" s="1513"/>
      <c r="N12" s="1513"/>
    </row>
    <row r="13" spans="1:14" ht="37.5" customHeight="1">
      <c r="A13" s="1514" t="s">
        <v>1689</v>
      </c>
      <c r="B13" s="1514"/>
      <c r="C13" s="1514"/>
      <c r="D13" s="1514"/>
      <c r="E13" s="1514"/>
      <c r="F13" s="1514"/>
      <c r="G13" s="1514"/>
      <c r="H13" s="1514"/>
      <c r="I13" s="1514"/>
      <c r="J13" s="1514"/>
      <c r="K13" s="1514"/>
      <c r="L13" s="1514"/>
      <c r="M13" s="1514"/>
      <c r="N13" s="1514"/>
    </row>
    <row r="14" spans="2:3" ht="12.75">
      <c r="B14" s="1337"/>
      <c r="C14" s="1491"/>
    </row>
  </sheetData>
  <sheetProtection/>
  <mergeCells count="4">
    <mergeCell ref="A1:O1"/>
    <mergeCell ref="C2:D2"/>
    <mergeCell ref="A12:N12"/>
    <mergeCell ref="A13:N13"/>
  </mergeCells>
  <printOptions/>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sheetPr>
    <tabColor indexed="41"/>
  </sheetPr>
  <dimension ref="A1:G16"/>
  <sheetViews>
    <sheetView workbookViewId="0" topLeftCell="A1">
      <selection activeCell="G16" sqref="G16"/>
    </sheetView>
  </sheetViews>
  <sheetFormatPr defaultColWidth="9.00390625" defaultRowHeight="14.25"/>
  <cols>
    <col min="1" max="1" width="23.25390625" style="1489" customWidth="1"/>
    <col min="2" max="4" width="18.75390625" style="1490" customWidth="1"/>
    <col min="5" max="5" width="9.00390625" style="1227" customWidth="1"/>
    <col min="6" max="16384" width="9.00390625" style="680" customWidth="1"/>
  </cols>
  <sheetData>
    <row r="1" spans="1:4" ht="47.25" customHeight="1">
      <c r="A1" s="646" t="s">
        <v>169</v>
      </c>
      <c r="B1" s="646"/>
      <c r="C1" s="646"/>
      <c r="D1" s="646"/>
    </row>
    <row r="2" spans="1:5" s="1293" customFormat="1" ht="19.5" customHeight="1">
      <c r="A2" s="1491"/>
      <c r="B2" s="1491"/>
      <c r="C2" s="1492"/>
      <c r="D2" s="1493" t="s">
        <v>426</v>
      </c>
      <c r="E2" s="1294"/>
    </row>
    <row r="3" spans="1:5" s="1488" customFormat="1" ht="29.25" customHeight="1">
      <c r="A3" s="647" t="s">
        <v>279</v>
      </c>
      <c r="B3" s="682" t="s">
        <v>294</v>
      </c>
      <c r="C3" s="682" t="s">
        <v>293</v>
      </c>
      <c r="D3" s="696" t="s">
        <v>995</v>
      </c>
      <c r="E3" s="1494"/>
    </row>
    <row r="4" spans="1:4" ht="24" customHeight="1">
      <c r="A4" s="1495" t="s">
        <v>307</v>
      </c>
      <c r="B4" s="1496">
        <v>1262456</v>
      </c>
      <c r="C4" s="1496">
        <v>1198104.7</v>
      </c>
      <c r="D4" s="1497">
        <v>5.371065140367492</v>
      </c>
    </row>
    <row r="5" spans="1:7" ht="24" customHeight="1">
      <c r="A5" s="520" t="s">
        <v>1690</v>
      </c>
      <c r="B5" s="1265">
        <v>166269</v>
      </c>
      <c r="C5" s="1265">
        <v>155363</v>
      </c>
      <c r="D5" s="1266">
        <v>10.834916508349153</v>
      </c>
      <c r="G5" s="508"/>
    </row>
    <row r="6" spans="1:4" ht="24" customHeight="1">
      <c r="A6" s="1498" t="s">
        <v>1691</v>
      </c>
      <c r="B6" s="1499"/>
      <c r="C6" s="1499"/>
      <c r="D6" s="1500"/>
    </row>
    <row r="7" spans="1:4" ht="24" customHeight="1">
      <c r="A7" s="520" t="s">
        <v>1692</v>
      </c>
      <c r="B7" s="1265">
        <v>562028</v>
      </c>
      <c r="C7" s="1265">
        <v>537121.5</v>
      </c>
      <c r="D7" s="1266">
        <v>1.2885715418524484</v>
      </c>
    </row>
    <row r="8" spans="1:4" ht="24" customHeight="1">
      <c r="A8" s="520" t="s">
        <v>1693</v>
      </c>
      <c r="B8" s="1265">
        <v>700427</v>
      </c>
      <c r="C8" s="1265">
        <v>660983.2</v>
      </c>
      <c r="D8" s="1266">
        <v>8.892661533175698</v>
      </c>
    </row>
    <row r="9" spans="1:4" ht="24" customHeight="1">
      <c r="A9" s="1498" t="s">
        <v>435</v>
      </c>
      <c r="B9" s="1499"/>
      <c r="C9" s="1499"/>
      <c r="D9" s="1500"/>
    </row>
    <row r="10" spans="1:4" ht="24" customHeight="1">
      <c r="A10" s="520" t="s">
        <v>1694</v>
      </c>
      <c r="B10" s="1265">
        <v>168819</v>
      </c>
      <c r="C10" s="1265">
        <v>110102.7</v>
      </c>
      <c r="D10" s="1501">
        <v>14.094644643291616</v>
      </c>
    </row>
    <row r="11" spans="1:4" ht="24" customHeight="1">
      <c r="A11" s="520" t="s">
        <v>1695</v>
      </c>
      <c r="B11" s="1265">
        <v>929940</v>
      </c>
      <c r="C11" s="1265">
        <v>949647.8</v>
      </c>
      <c r="D11" s="1501">
        <v>3.7485775486980373</v>
      </c>
    </row>
    <row r="12" spans="1:4" ht="24" customHeight="1">
      <c r="A12" s="520" t="s">
        <v>1696</v>
      </c>
      <c r="B12" s="1265">
        <v>55027</v>
      </c>
      <c r="C12" s="1265">
        <v>58229.1</v>
      </c>
      <c r="D12" s="1501">
        <v>3.8460812621487435</v>
      </c>
    </row>
    <row r="13" spans="1:4" ht="24" customHeight="1">
      <c r="A13" s="526" t="s">
        <v>1697</v>
      </c>
      <c r="B13" s="1502">
        <v>108670</v>
      </c>
      <c r="C13" s="1502">
        <v>80125.1</v>
      </c>
      <c r="D13" s="1503">
        <v>7.794706979327842</v>
      </c>
    </row>
    <row r="14" spans="1:3" ht="15.75" customHeight="1">
      <c r="A14" s="1504" t="s">
        <v>1698</v>
      </c>
      <c r="B14" s="1337"/>
      <c r="C14" s="1491"/>
    </row>
    <row r="15" spans="2:3" ht="12.75">
      <c r="B15" s="1337"/>
      <c r="C15" s="1491"/>
    </row>
    <row r="16" spans="2:3" ht="12.75">
      <c r="B16" s="1337"/>
      <c r="C16" s="1491"/>
    </row>
  </sheetData>
  <sheetProtection/>
  <mergeCells count="1">
    <mergeCell ref="A1:D1"/>
  </mergeCells>
  <printOptions/>
  <pageMargins left="0.75" right="0.75" top="1" bottom="1" header="0.5" footer="0.5"/>
  <pageSetup horizontalDpi="600" verticalDpi="600" orientation="portrait" paperSize="9"/>
</worksheet>
</file>

<file path=xl/worksheets/sheet86.xml><?xml version="1.0" encoding="utf-8"?>
<worksheet xmlns="http://schemas.openxmlformats.org/spreadsheetml/2006/main" xmlns:r="http://schemas.openxmlformats.org/officeDocument/2006/relationships">
  <sheetPr>
    <tabColor indexed="41"/>
  </sheetPr>
  <dimension ref="A1:K16"/>
  <sheetViews>
    <sheetView workbookViewId="0" topLeftCell="A1">
      <selection activeCell="H14" sqref="H14"/>
    </sheetView>
  </sheetViews>
  <sheetFormatPr defaultColWidth="9.00390625" defaultRowHeight="14.25"/>
  <cols>
    <col min="1" max="1" width="26.875" style="1258" customWidth="1"/>
    <col min="2" max="2" width="15.125" style="1258" customWidth="1"/>
    <col min="3" max="3" width="14.125" style="1258" customWidth="1"/>
    <col min="4" max="4" width="14.625" style="1258" customWidth="1"/>
    <col min="5" max="5" width="15.125" style="1258" customWidth="1"/>
    <col min="6" max="8" width="8.625" style="1258" customWidth="1"/>
    <col min="9" max="10" width="9.00390625" style="1258" customWidth="1"/>
    <col min="11" max="11" width="8.125" style="1258" bestFit="1" customWidth="1"/>
    <col min="12" max="16384" width="9.00390625" style="1258" customWidth="1"/>
  </cols>
  <sheetData>
    <row r="1" spans="1:11" ht="57" customHeight="1">
      <c r="A1" s="1240" t="s">
        <v>1699</v>
      </c>
      <c r="B1" s="1240"/>
      <c r="C1" s="1240"/>
      <c r="D1" s="1240"/>
      <c r="E1" s="1439"/>
      <c r="F1" s="1439"/>
      <c r="G1" s="1439"/>
      <c r="H1" s="1439"/>
      <c r="I1" s="1439"/>
      <c r="J1" s="1439"/>
      <c r="K1" s="1439"/>
    </row>
    <row r="2" spans="1:11" ht="28.5" customHeight="1">
      <c r="A2" s="1240"/>
      <c r="B2" s="1240"/>
      <c r="C2" s="1240"/>
      <c r="D2" s="1243" t="s">
        <v>426</v>
      </c>
      <c r="E2" s="1439"/>
      <c r="F2" s="1439"/>
      <c r="G2" s="1439"/>
      <c r="H2" s="1439"/>
      <c r="I2" s="1439"/>
      <c r="J2" s="1439"/>
      <c r="K2" s="1439"/>
    </row>
    <row r="3" spans="1:4" s="1236" customFormat="1" ht="27" customHeight="1">
      <c r="A3" s="694" t="s">
        <v>279</v>
      </c>
      <c r="B3" s="682" t="s">
        <v>294</v>
      </c>
      <c r="C3" s="682" t="s">
        <v>293</v>
      </c>
      <c r="D3" s="696" t="s">
        <v>995</v>
      </c>
    </row>
    <row r="4" spans="1:5" s="1236" customFormat="1" ht="27" customHeight="1">
      <c r="A4" s="687" t="s">
        <v>1667</v>
      </c>
      <c r="B4" s="1480">
        <v>75</v>
      </c>
      <c r="C4" s="1480">
        <v>68</v>
      </c>
      <c r="D4" s="699">
        <v>10.294117647058826</v>
      </c>
      <c r="E4" s="1481"/>
    </row>
    <row r="5" spans="1:5" s="1236" customFormat="1" ht="22.5" customHeight="1">
      <c r="A5" s="687" t="s">
        <v>1700</v>
      </c>
      <c r="B5" s="1480">
        <v>1247991</v>
      </c>
      <c r="C5" s="1480">
        <v>1003416</v>
      </c>
      <c r="D5" s="699">
        <v>24.374237604343563</v>
      </c>
      <c r="E5" s="1481"/>
    </row>
    <row r="6" spans="1:5" ht="22.5" customHeight="1">
      <c r="A6" s="700" t="s">
        <v>1701</v>
      </c>
      <c r="B6" s="1482">
        <v>82855</v>
      </c>
      <c r="C6" s="1482">
        <v>73877.3</v>
      </c>
      <c r="D6" s="702">
        <v>12.152176649661001</v>
      </c>
      <c r="E6" s="1481"/>
    </row>
    <row r="7" spans="1:5" ht="22.5" customHeight="1">
      <c r="A7" s="700" t="s">
        <v>1702</v>
      </c>
      <c r="B7" s="1482">
        <v>628863</v>
      </c>
      <c r="C7" s="1483" t="s">
        <v>306</v>
      </c>
      <c r="D7" s="1484" t="s">
        <v>306</v>
      </c>
      <c r="E7" s="1481"/>
    </row>
    <row r="8" spans="1:5" ht="22.5" customHeight="1">
      <c r="A8" s="687" t="s">
        <v>1703</v>
      </c>
      <c r="B8" s="1480">
        <v>1402324</v>
      </c>
      <c r="C8" s="1480">
        <v>1084520.8</v>
      </c>
      <c r="D8" s="699">
        <v>29.303559691985612</v>
      </c>
      <c r="E8" s="1481"/>
    </row>
    <row r="9" spans="1:5" ht="27.75" customHeight="1">
      <c r="A9" s="1253" t="s">
        <v>1704</v>
      </c>
      <c r="B9" s="1482">
        <v>109135</v>
      </c>
      <c r="C9" s="1482">
        <v>57849</v>
      </c>
      <c r="D9" s="702">
        <v>88.65494649864303</v>
      </c>
      <c r="E9" s="1481"/>
    </row>
    <row r="10" spans="1:5" ht="22.5" customHeight="1">
      <c r="A10" s="687" t="s">
        <v>1705</v>
      </c>
      <c r="B10" s="1480">
        <v>1101906</v>
      </c>
      <c r="C10" s="1480">
        <v>893375.7</v>
      </c>
      <c r="D10" s="699">
        <v>23.341837034519756</v>
      </c>
      <c r="E10" s="1481"/>
    </row>
    <row r="11" spans="1:5" ht="22.5" customHeight="1">
      <c r="A11" s="700" t="s">
        <v>1706</v>
      </c>
      <c r="B11" s="1482">
        <v>3020</v>
      </c>
      <c r="C11" s="1482">
        <v>9057</v>
      </c>
      <c r="D11" s="702">
        <v>-66.65562548305178</v>
      </c>
      <c r="E11" s="1481"/>
    </row>
    <row r="12" spans="1:5" ht="22.5" customHeight="1">
      <c r="A12" s="700" t="s">
        <v>1707</v>
      </c>
      <c r="B12" s="1482">
        <v>566392</v>
      </c>
      <c r="C12" s="1483" t="s">
        <v>306</v>
      </c>
      <c r="D12" s="1484" t="s">
        <v>306</v>
      </c>
      <c r="E12" s="1481"/>
    </row>
    <row r="13" spans="1:5" ht="22.5" customHeight="1">
      <c r="A13" s="687" t="s">
        <v>1708</v>
      </c>
      <c r="B13" s="1480">
        <v>300418</v>
      </c>
      <c r="C13" s="1480">
        <v>191145.1</v>
      </c>
      <c r="D13" s="699">
        <v>57.16751305683482</v>
      </c>
      <c r="E13" s="1481"/>
    </row>
    <row r="14" spans="1:6" ht="22.5" customHeight="1">
      <c r="A14" s="1253" t="s">
        <v>1709</v>
      </c>
      <c r="B14" s="1482">
        <v>39156</v>
      </c>
      <c r="C14" s="1482">
        <v>12125.5</v>
      </c>
      <c r="D14" s="702">
        <v>222.92276607150222</v>
      </c>
      <c r="E14" s="1481"/>
      <c r="F14" s="691" t="s">
        <v>593</v>
      </c>
    </row>
    <row r="15" spans="1:5" ht="22.5" customHeight="1">
      <c r="A15" s="703" t="s">
        <v>1710</v>
      </c>
      <c r="B15" s="1485">
        <v>174761</v>
      </c>
      <c r="C15" s="1485">
        <v>178011.3</v>
      </c>
      <c r="D15" s="1486">
        <v>-1.8258953223755867</v>
      </c>
      <c r="E15" s="1481"/>
    </row>
    <row r="16" ht="12.75">
      <c r="A16" s="1487"/>
    </row>
  </sheetData>
  <sheetProtection/>
  <mergeCells count="1">
    <mergeCell ref="A1:D1"/>
  </mergeCells>
  <printOptions/>
  <pageMargins left="0.75" right="0.75" top="1" bottom="1" header="0.5" footer="0.5"/>
  <pageSetup orientation="portrait" paperSize="9"/>
</worksheet>
</file>

<file path=xl/worksheets/sheet87.xml><?xml version="1.0" encoding="utf-8"?>
<worksheet xmlns="http://schemas.openxmlformats.org/spreadsheetml/2006/main" xmlns:r="http://schemas.openxmlformats.org/officeDocument/2006/relationships">
  <sheetPr>
    <tabColor indexed="41"/>
  </sheetPr>
  <dimension ref="A1:O12"/>
  <sheetViews>
    <sheetView workbookViewId="0" topLeftCell="A1">
      <selection activeCell="D18" sqref="D18"/>
    </sheetView>
  </sheetViews>
  <sheetFormatPr defaultColWidth="9.00390625" defaultRowHeight="14.25"/>
  <cols>
    <col min="1" max="1" width="26.875" style="1258" customWidth="1"/>
    <col min="2" max="5" width="8.375" style="1258" customWidth="1"/>
    <col min="6" max="6" width="8.625" style="1258" customWidth="1"/>
    <col min="7" max="7" width="10.375" style="1258" customWidth="1"/>
    <col min="8" max="8" width="14.875" style="1258" customWidth="1"/>
    <col min="9" max="9" width="8.125" style="1258" bestFit="1" customWidth="1"/>
    <col min="10" max="13" width="9.00390625" style="1258" customWidth="1"/>
    <col min="14" max="14" width="12.125" style="1258" customWidth="1"/>
    <col min="15" max="16384" width="9.00390625" style="1258" customWidth="1"/>
  </cols>
  <sheetData>
    <row r="1" spans="1:15" ht="39.75" customHeight="1">
      <c r="A1" s="1240" t="s">
        <v>171</v>
      </c>
      <c r="B1" s="1240"/>
      <c r="C1" s="1240"/>
      <c r="D1" s="1240"/>
      <c r="E1" s="1240"/>
      <c r="F1" s="1240"/>
      <c r="G1" s="1240"/>
      <c r="H1" s="1240"/>
      <c r="I1" s="1240"/>
      <c r="J1" s="1240"/>
      <c r="K1" s="1240"/>
      <c r="L1" s="1240"/>
      <c r="M1" s="1240"/>
      <c r="N1" s="1240"/>
      <c r="O1" s="1240"/>
    </row>
    <row r="2" spans="1:15" ht="19.5" customHeight="1">
      <c r="A2" s="1240"/>
      <c r="B2" s="1240"/>
      <c r="C2" s="1240"/>
      <c r="E2" s="1439"/>
      <c r="F2" s="1439"/>
      <c r="G2" s="1439"/>
      <c r="H2" s="1439"/>
      <c r="I2" s="1439"/>
      <c r="O2" s="1243" t="s">
        <v>426</v>
      </c>
    </row>
    <row r="3" spans="1:15" s="1236" customFormat="1" ht="17.25" customHeight="1">
      <c r="A3" s="1440" t="s">
        <v>579</v>
      </c>
      <c r="B3" s="1441" t="s">
        <v>1711</v>
      </c>
      <c r="C3" s="1442" t="s">
        <v>1712</v>
      </c>
      <c r="D3" s="1443"/>
      <c r="E3" s="1443"/>
      <c r="F3" s="1442" t="s">
        <v>1713</v>
      </c>
      <c r="G3" s="1443"/>
      <c r="H3" s="1443"/>
      <c r="I3" s="1443"/>
      <c r="J3" s="1443"/>
      <c r="K3" s="1443"/>
      <c r="L3" s="1443"/>
      <c r="M3" s="1443"/>
      <c r="N3" s="1443"/>
      <c r="O3" s="1442" t="s">
        <v>1714</v>
      </c>
    </row>
    <row r="4" spans="1:15" s="1236" customFormat="1" ht="17.25" customHeight="1">
      <c r="A4" s="1444"/>
      <c r="B4" s="1445"/>
      <c r="C4" s="1446"/>
      <c r="D4" s="1447" t="s">
        <v>1715</v>
      </c>
      <c r="E4" s="1447" t="s">
        <v>1716</v>
      </c>
      <c r="F4" s="1446"/>
      <c r="G4" s="1448" t="s">
        <v>1717</v>
      </c>
      <c r="H4" s="1449"/>
      <c r="I4" s="1469" t="s">
        <v>1718</v>
      </c>
      <c r="J4" s="1470"/>
      <c r="K4" s="1471"/>
      <c r="L4" s="1472" t="s">
        <v>1719</v>
      </c>
      <c r="M4" s="1473"/>
      <c r="N4" s="1474"/>
      <c r="O4" s="1446"/>
    </row>
    <row r="5" spans="1:15" s="1236" customFormat="1" ht="26.25" customHeight="1">
      <c r="A5" s="1444"/>
      <c r="B5" s="1445"/>
      <c r="C5" s="1446"/>
      <c r="D5" s="1450"/>
      <c r="E5" s="1450"/>
      <c r="F5" s="1446"/>
      <c r="G5" s="1451"/>
      <c r="H5" s="1448" t="s">
        <v>1720</v>
      </c>
      <c r="I5" s="1446"/>
      <c r="J5" s="1447" t="s">
        <v>1721</v>
      </c>
      <c r="K5" s="1447" t="s">
        <v>1716</v>
      </c>
      <c r="L5" s="1472"/>
      <c r="M5" s="1475" t="s">
        <v>1722</v>
      </c>
      <c r="N5" s="1472"/>
      <c r="O5" s="1446"/>
    </row>
    <row r="6" spans="1:15" s="1236" customFormat="1" ht="26.25" customHeight="1">
      <c r="A6" s="1452"/>
      <c r="B6" s="1453"/>
      <c r="C6" s="1454"/>
      <c r="D6" s="1455"/>
      <c r="E6" s="1455"/>
      <c r="F6" s="1454"/>
      <c r="G6" s="1456"/>
      <c r="H6" s="1456"/>
      <c r="I6" s="1454"/>
      <c r="J6" s="1455"/>
      <c r="K6" s="1455"/>
      <c r="L6" s="1476"/>
      <c r="M6" s="1477"/>
      <c r="N6" s="1478" t="s">
        <v>1723</v>
      </c>
      <c r="O6" s="1454"/>
    </row>
    <row r="7" spans="1:15" s="1236" customFormat="1" ht="21" customHeight="1">
      <c r="A7" s="1457" t="s">
        <v>468</v>
      </c>
      <c r="B7" s="1458">
        <v>75</v>
      </c>
      <c r="C7" s="1458">
        <v>1247991</v>
      </c>
      <c r="D7" s="1458">
        <v>82855</v>
      </c>
      <c r="E7" s="1458">
        <v>628863</v>
      </c>
      <c r="F7" s="1458">
        <v>1402324</v>
      </c>
      <c r="G7" s="1458">
        <v>109135</v>
      </c>
      <c r="H7" s="1458">
        <v>95689</v>
      </c>
      <c r="I7" s="1458">
        <v>1101906</v>
      </c>
      <c r="J7" s="1458">
        <v>3020</v>
      </c>
      <c r="K7" s="1458">
        <v>566392</v>
      </c>
      <c r="L7" s="1458">
        <v>300418</v>
      </c>
      <c r="M7" s="1458">
        <v>39156</v>
      </c>
      <c r="N7" s="1458">
        <v>25661</v>
      </c>
      <c r="O7" s="1458">
        <v>174761</v>
      </c>
    </row>
    <row r="8" spans="1:15" s="1236" customFormat="1" ht="21" customHeight="1">
      <c r="A8" s="1457" t="s">
        <v>1724</v>
      </c>
      <c r="B8" s="1458">
        <v>66</v>
      </c>
      <c r="C8" s="1458">
        <v>1043554</v>
      </c>
      <c r="D8" s="1458">
        <v>60687</v>
      </c>
      <c r="E8" s="1458">
        <v>448245</v>
      </c>
      <c r="F8" s="1458">
        <v>1180161</v>
      </c>
      <c r="G8" s="1458">
        <v>74714</v>
      </c>
      <c r="H8" s="1458">
        <v>73387</v>
      </c>
      <c r="I8" s="1458">
        <v>1013293</v>
      </c>
      <c r="J8" s="1458">
        <v>3020</v>
      </c>
      <c r="K8" s="1458">
        <v>478489</v>
      </c>
      <c r="L8" s="1458">
        <v>166868</v>
      </c>
      <c r="M8" s="1458">
        <v>25020</v>
      </c>
      <c r="N8" s="1458">
        <v>23693</v>
      </c>
      <c r="O8" s="1458">
        <v>135872</v>
      </c>
    </row>
    <row r="9" spans="1:15" ht="21" customHeight="1">
      <c r="A9" s="1457" t="s">
        <v>1725</v>
      </c>
      <c r="B9" s="1458">
        <v>2</v>
      </c>
      <c r="C9" s="1458">
        <v>38794</v>
      </c>
      <c r="D9" s="1458"/>
      <c r="E9" s="1458">
        <v>38794</v>
      </c>
      <c r="F9" s="1458">
        <v>42593</v>
      </c>
      <c r="G9" s="1458">
        <v>3032</v>
      </c>
      <c r="H9" s="1458"/>
      <c r="I9" s="1458">
        <v>20740</v>
      </c>
      <c r="J9" s="1458"/>
      <c r="K9" s="1458">
        <v>20740</v>
      </c>
      <c r="L9" s="1458">
        <v>21854</v>
      </c>
      <c r="M9" s="1458">
        <v>3032</v>
      </c>
      <c r="N9" s="1458"/>
      <c r="O9" s="1458">
        <v>22775</v>
      </c>
    </row>
    <row r="10" spans="1:15" ht="21" customHeight="1">
      <c r="A10" s="1457" t="s">
        <v>1726</v>
      </c>
      <c r="B10" s="1458" t="s">
        <v>1408</v>
      </c>
      <c r="C10" s="1458">
        <v>99602</v>
      </c>
      <c r="D10" s="1459"/>
      <c r="E10" s="1459">
        <v>99602</v>
      </c>
      <c r="F10" s="1459">
        <v>100721</v>
      </c>
      <c r="G10" s="1459">
        <v>26</v>
      </c>
      <c r="H10" s="1460">
        <v>26</v>
      </c>
      <c r="I10" s="1459">
        <v>10190</v>
      </c>
      <c r="J10" s="1459"/>
      <c r="K10" s="1459">
        <v>10190</v>
      </c>
      <c r="L10" s="1459">
        <v>90531</v>
      </c>
      <c r="M10" s="1459">
        <v>26</v>
      </c>
      <c r="N10" s="1460">
        <v>26</v>
      </c>
      <c r="O10" s="1460">
        <v>291</v>
      </c>
    </row>
    <row r="11" spans="1:15" ht="21" customHeight="1">
      <c r="A11" s="1457" t="s">
        <v>1727</v>
      </c>
      <c r="B11" s="1461"/>
      <c r="C11" s="1461"/>
      <c r="D11" s="1462"/>
      <c r="E11" s="1463"/>
      <c r="F11" s="1463"/>
      <c r="G11" s="1463"/>
      <c r="H11" s="1464"/>
      <c r="I11" s="1463"/>
      <c r="J11" s="1463"/>
      <c r="K11" s="1463"/>
      <c r="L11" s="1479"/>
      <c r="M11" s="1463"/>
      <c r="N11" s="1464"/>
      <c r="O11" s="1464"/>
    </row>
    <row r="12" spans="1:15" ht="21" customHeight="1">
      <c r="A12" s="1465" t="s">
        <v>541</v>
      </c>
      <c r="B12" s="1466">
        <v>6</v>
      </c>
      <c r="C12" s="1466">
        <v>66041</v>
      </c>
      <c r="D12" s="1295">
        <v>22168</v>
      </c>
      <c r="E12" s="1466">
        <v>42223</v>
      </c>
      <c r="F12" s="1466">
        <v>78848</v>
      </c>
      <c r="G12" s="1467">
        <v>31363</v>
      </c>
      <c r="H12" s="1468">
        <v>22277</v>
      </c>
      <c r="I12" s="1467">
        <v>57683</v>
      </c>
      <c r="J12" s="1467"/>
      <c r="K12" s="1467">
        <v>56974</v>
      </c>
      <c r="L12" s="1466">
        <v>21166</v>
      </c>
      <c r="M12" s="1466">
        <v>11078</v>
      </c>
      <c r="N12" s="1468">
        <v>1942</v>
      </c>
      <c r="O12" s="1466">
        <v>15823</v>
      </c>
    </row>
  </sheetData>
  <sheetProtection/>
  <mergeCells count="15">
    <mergeCell ref="A1:O1"/>
    <mergeCell ref="A3:A6"/>
    <mergeCell ref="B3:B6"/>
    <mergeCell ref="C3:C6"/>
    <mergeCell ref="D4:D6"/>
    <mergeCell ref="E4:E6"/>
    <mergeCell ref="F3:F6"/>
    <mergeCell ref="G4:G6"/>
    <mergeCell ref="H5:H6"/>
    <mergeCell ref="I4:I6"/>
    <mergeCell ref="J5:J6"/>
    <mergeCell ref="K5:K6"/>
    <mergeCell ref="L4:L6"/>
    <mergeCell ref="M5:M6"/>
    <mergeCell ref="O3:O6"/>
  </mergeCells>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sheetPr>
    <tabColor indexed="41"/>
  </sheetPr>
  <dimension ref="A1:O27"/>
  <sheetViews>
    <sheetView workbookViewId="0" topLeftCell="A1">
      <selection activeCell="A1" sqref="A1:O1"/>
    </sheetView>
  </sheetViews>
  <sheetFormatPr defaultColWidth="9.00390625" defaultRowHeight="14.25"/>
  <cols>
    <col min="1" max="1" width="26.875" style="1340" customWidth="1"/>
    <col min="2" max="5" width="8.375" style="1340" customWidth="1"/>
    <col min="6" max="6" width="8.625" style="1340" customWidth="1"/>
    <col min="7" max="7" width="10.375" style="1340" customWidth="1"/>
    <col min="8" max="8" width="9.25390625" style="1340" customWidth="1"/>
    <col min="9" max="9" width="8.125" style="1340" bestFit="1" customWidth="1"/>
    <col min="10" max="13" width="9.00390625" style="1340" customWidth="1"/>
    <col min="14" max="14" width="12.125" style="1340" customWidth="1"/>
    <col min="15" max="16384" width="9.00390625" style="1340" customWidth="1"/>
  </cols>
  <sheetData>
    <row r="1" spans="1:15" ht="31.5" customHeight="1">
      <c r="A1" s="1341" t="s">
        <v>172</v>
      </c>
      <c r="B1" s="1341"/>
      <c r="C1" s="1341"/>
      <c r="D1" s="1341"/>
      <c r="E1" s="1341"/>
      <c r="F1" s="1341"/>
      <c r="G1" s="1341"/>
      <c r="H1" s="1341"/>
      <c r="I1" s="1341"/>
      <c r="J1" s="1341"/>
      <c r="K1" s="1341"/>
      <c r="L1" s="1341"/>
      <c r="M1" s="1341"/>
      <c r="N1" s="1341"/>
      <c r="O1" s="1341"/>
    </row>
    <row r="2" spans="1:15" ht="22.5" customHeight="1">
      <c r="A2" s="1341"/>
      <c r="B2" s="1341"/>
      <c r="C2" s="1341"/>
      <c r="E2" s="1342"/>
      <c r="F2" s="1342"/>
      <c r="G2" s="1342"/>
      <c r="H2" s="1342"/>
      <c r="I2" s="1342"/>
      <c r="O2" s="1409" t="s">
        <v>426</v>
      </c>
    </row>
    <row r="3" spans="1:15" s="1339" customFormat="1" ht="17.25" customHeight="1">
      <c r="A3" s="1343" t="s">
        <v>579</v>
      </c>
      <c r="B3" s="1344" t="s">
        <v>1711</v>
      </c>
      <c r="C3" s="1345" t="s">
        <v>1712</v>
      </c>
      <c r="D3" s="1346"/>
      <c r="E3" s="1347"/>
      <c r="F3" s="1348" t="s">
        <v>1713</v>
      </c>
      <c r="G3" s="1347"/>
      <c r="H3" s="1347"/>
      <c r="I3" s="1347"/>
      <c r="J3" s="1347"/>
      <c r="K3" s="1347"/>
      <c r="L3" s="1347"/>
      <c r="M3" s="1347"/>
      <c r="N3" s="1347"/>
      <c r="O3" s="1345" t="s">
        <v>1714</v>
      </c>
    </row>
    <row r="4" spans="1:15" s="1339" customFormat="1" ht="17.25" customHeight="1">
      <c r="A4" s="1349"/>
      <c r="B4" s="1350"/>
      <c r="C4" s="1351"/>
      <c r="D4" s="1352" t="s">
        <v>1715</v>
      </c>
      <c r="E4" s="1353" t="s">
        <v>1716</v>
      </c>
      <c r="F4" s="1354"/>
      <c r="G4" s="1355" t="s">
        <v>1717</v>
      </c>
      <c r="H4" s="1356"/>
      <c r="I4" s="1410" t="s">
        <v>1718</v>
      </c>
      <c r="J4" s="1411"/>
      <c r="K4" s="1412"/>
      <c r="L4" s="1413" t="s">
        <v>1719</v>
      </c>
      <c r="M4" s="1414"/>
      <c r="N4" s="1415"/>
      <c r="O4" s="1351"/>
    </row>
    <row r="5" spans="1:15" s="1339" customFormat="1" ht="26.25" customHeight="1">
      <c r="A5" s="1349"/>
      <c r="B5" s="1350"/>
      <c r="C5" s="1351"/>
      <c r="D5" s="1357"/>
      <c r="E5" s="1358"/>
      <c r="F5" s="1354"/>
      <c r="G5" s="1359"/>
      <c r="H5" s="1355" t="s">
        <v>1720</v>
      </c>
      <c r="I5" s="1416"/>
      <c r="J5" s="1353" t="s">
        <v>1721</v>
      </c>
      <c r="K5" s="1353" t="s">
        <v>1716</v>
      </c>
      <c r="L5" s="1413"/>
      <c r="M5" s="1417" t="s">
        <v>1722</v>
      </c>
      <c r="N5" s="1413"/>
      <c r="O5" s="1351"/>
    </row>
    <row r="6" spans="1:15" s="1339" customFormat="1" ht="26.25" customHeight="1">
      <c r="A6" s="1360"/>
      <c r="B6" s="1361"/>
      <c r="C6" s="1362"/>
      <c r="D6" s="1363"/>
      <c r="E6" s="1364"/>
      <c r="F6" s="1365"/>
      <c r="G6" s="1366"/>
      <c r="H6" s="1366"/>
      <c r="I6" s="1418"/>
      <c r="J6" s="1364"/>
      <c r="K6" s="1364"/>
      <c r="L6" s="1419"/>
      <c r="M6" s="1420"/>
      <c r="N6" s="1421" t="s">
        <v>1723</v>
      </c>
      <c r="O6" s="1362"/>
    </row>
    <row r="7" spans="1:15" s="1339" customFormat="1" ht="21" customHeight="1">
      <c r="A7" s="1367" t="s">
        <v>468</v>
      </c>
      <c r="B7" s="1368">
        <v>26</v>
      </c>
      <c r="C7" s="1369">
        <v>291668</v>
      </c>
      <c r="D7" s="1370">
        <v>22168</v>
      </c>
      <c r="E7" s="1370">
        <v>233949</v>
      </c>
      <c r="F7" s="1370">
        <v>303309</v>
      </c>
      <c r="G7" s="1370">
        <v>35748</v>
      </c>
      <c r="H7" s="1371">
        <v>22303</v>
      </c>
      <c r="I7" s="1422">
        <v>30794</v>
      </c>
      <c r="J7" s="1369"/>
      <c r="K7" s="1369">
        <v>30794</v>
      </c>
      <c r="L7" s="1369">
        <v>272515</v>
      </c>
      <c r="M7" s="1369">
        <v>15463</v>
      </c>
      <c r="N7" s="1423">
        <v>1968</v>
      </c>
      <c r="O7" s="1424">
        <v>47099</v>
      </c>
    </row>
    <row r="8" spans="1:15" s="1339" customFormat="1" ht="21" customHeight="1">
      <c r="A8" s="1367" t="s">
        <v>1728</v>
      </c>
      <c r="B8" s="1372">
        <v>22</v>
      </c>
      <c r="C8" s="1370">
        <v>253816</v>
      </c>
      <c r="D8" s="1370"/>
      <c r="E8" s="1370">
        <v>219227</v>
      </c>
      <c r="F8" s="1370">
        <v>260162</v>
      </c>
      <c r="G8" s="1370">
        <v>4385</v>
      </c>
      <c r="H8" s="1371">
        <v>26</v>
      </c>
      <c r="I8" s="1425">
        <v>10460</v>
      </c>
      <c r="J8" s="1370"/>
      <c r="K8" s="1370">
        <v>10460</v>
      </c>
      <c r="L8" s="1370">
        <v>249702</v>
      </c>
      <c r="M8" s="1370">
        <v>4385</v>
      </c>
      <c r="N8" s="1370">
        <v>26</v>
      </c>
      <c r="O8" s="1426">
        <v>32597</v>
      </c>
    </row>
    <row r="9" spans="1:15" ht="21" customHeight="1">
      <c r="A9" s="1373" t="s">
        <v>1729</v>
      </c>
      <c r="B9" s="1374"/>
      <c r="C9" s="1375"/>
      <c r="D9" s="1376"/>
      <c r="E9" s="1377"/>
      <c r="F9" s="1377"/>
      <c r="G9" s="1377"/>
      <c r="H9" s="1378"/>
      <c r="I9" s="1427"/>
      <c r="J9" s="1377"/>
      <c r="K9" s="1377"/>
      <c r="L9" s="1428"/>
      <c r="M9" s="1377"/>
      <c r="N9" s="1429"/>
      <c r="O9" s="1429"/>
    </row>
    <row r="10" spans="1:15" ht="21" customHeight="1">
      <c r="A10" s="1373" t="s">
        <v>1730</v>
      </c>
      <c r="B10" s="1374"/>
      <c r="C10" s="1375"/>
      <c r="D10" s="1376"/>
      <c r="E10" s="1377"/>
      <c r="F10" s="1377"/>
      <c r="G10" s="1377"/>
      <c r="H10" s="1378"/>
      <c r="I10" s="1427"/>
      <c r="J10" s="1377"/>
      <c r="K10" s="1377"/>
      <c r="L10" s="1428"/>
      <c r="M10" s="1377"/>
      <c r="N10" s="1429"/>
      <c r="O10" s="1429"/>
    </row>
    <row r="11" spans="1:15" ht="21" customHeight="1">
      <c r="A11" s="1373" t="s">
        <v>1731</v>
      </c>
      <c r="B11" s="1374"/>
      <c r="C11" s="1375"/>
      <c r="D11" s="1376"/>
      <c r="E11" s="1377"/>
      <c r="F11" s="1377"/>
      <c r="G11" s="1377"/>
      <c r="H11" s="1378"/>
      <c r="I11" s="1427"/>
      <c r="J11" s="1377"/>
      <c r="K11" s="1377"/>
      <c r="L11" s="1377"/>
      <c r="M11" s="1377"/>
      <c r="N11" s="1429"/>
      <c r="O11" s="1429"/>
    </row>
    <row r="12" spans="1:15" ht="21" customHeight="1">
      <c r="A12" s="1373" t="s">
        <v>1732</v>
      </c>
      <c r="B12" s="1368"/>
      <c r="C12" s="1369"/>
      <c r="D12" s="1379"/>
      <c r="E12" s="1377"/>
      <c r="F12" s="1377"/>
      <c r="G12" s="1377"/>
      <c r="H12" s="1378"/>
      <c r="I12" s="1427"/>
      <c r="J12" s="1377"/>
      <c r="K12" s="1377"/>
      <c r="L12" s="1377"/>
      <c r="M12" s="1377"/>
      <c r="N12" s="1429"/>
      <c r="O12" s="1429"/>
    </row>
    <row r="13" spans="1:15" ht="21" customHeight="1">
      <c r="A13" s="1373" t="s">
        <v>1733</v>
      </c>
      <c r="B13" s="1380" t="s">
        <v>1408</v>
      </c>
      <c r="C13" s="1381">
        <v>15750</v>
      </c>
      <c r="D13" s="1381"/>
      <c r="E13" s="1381">
        <v>15750</v>
      </c>
      <c r="F13" s="1381">
        <v>17644</v>
      </c>
      <c r="G13" s="1381">
        <v>3032</v>
      </c>
      <c r="H13" s="1382"/>
      <c r="I13" s="1427"/>
      <c r="J13" s="1381"/>
      <c r="K13" s="1381"/>
      <c r="L13" s="1381">
        <v>17644</v>
      </c>
      <c r="M13" s="1381">
        <v>3032</v>
      </c>
      <c r="N13" s="1430"/>
      <c r="O13" s="196">
        <v>19839</v>
      </c>
    </row>
    <row r="14" spans="1:15" ht="21" customHeight="1">
      <c r="A14" s="1373" t="s">
        <v>1734</v>
      </c>
      <c r="B14" s="1374"/>
      <c r="C14" s="1375"/>
      <c r="D14" s="1376"/>
      <c r="E14" s="1377"/>
      <c r="F14" s="1377"/>
      <c r="G14" s="1383"/>
      <c r="H14" s="1384"/>
      <c r="I14" s="1427"/>
      <c r="J14" s="1375"/>
      <c r="K14" s="1375"/>
      <c r="L14" s="1375"/>
      <c r="M14" s="1375"/>
      <c r="N14" s="1431"/>
      <c r="O14" s="1432"/>
    </row>
    <row r="15" spans="1:15" ht="21" customHeight="1">
      <c r="A15" s="1373" t="s">
        <v>1735</v>
      </c>
      <c r="B15" s="1374" t="s">
        <v>1408</v>
      </c>
      <c r="C15" s="1381">
        <v>83333</v>
      </c>
      <c r="D15" s="1381"/>
      <c r="E15" s="1381">
        <v>71066</v>
      </c>
      <c r="F15" s="1381">
        <v>86565</v>
      </c>
      <c r="G15" s="1381"/>
      <c r="H15" s="1382"/>
      <c r="I15" s="1427"/>
      <c r="J15" s="1381"/>
      <c r="K15" s="1381"/>
      <c r="L15" s="1381">
        <v>86565</v>
      </c>
      <c r="M15" s="1381"/>
      <c r="N15" s="1430"/>
      <c r="O15" s="196">
        <v>3179</v>
      </c>
    </row>
    <row r="16" spans="1:15" ht="21" customHeight="1">
      <c r="A16" s="1373" t="s">
        <v>1736</v>
      </c>
      <c r="B16" s="1374">
        <v>13</v>
      </c>
      <c r="C16" s="1375">
        <v>121195</v>
      </c>
      <c r="D16" s="1376"/>
      <c r="E16" s="1381">
        <v>118169</v>
      </c>
      <c r="F16" s="1381">
        <v>123617</v>
      </c>
      <c r="G16" s="1381">
        <v>47</v>
      </c>
      <c r="H16" s="1385">
        <v>26</v>
      </c>
      <c r="I16" s="1433">
        <v>10460</v>
      </c>
      <c r="J16" s="1375"/>
      <c r="K16" s="1375">
        <v>10460</v>
      </c>
      <c r="L16" s="1375">
        <v>113157</v>
      </c>
      <c r="M16" s="1375">
        <v>47</v>
      </c>
      <c r="N16" s="1375">
        <v>26</v>
      </c>
      <c r="O16" s="1434">
        <v>4432</v>
      </c>
    </row>
    <row r="17" spans="1:15" ht="21" customHeight="1">
      <c r="A17" s="1373" t="s">
        <v>1737</v>
      </c>
      <c r="B17" s="1374">
        <v>5</v>
      </c>
      <c r="C17" s="1381">
        <v>31572</v>
      </c>
      <c r="D17" s="1381"/>
      <c r="E17" s="1375">
        <v>12276</v>
      </c>
      <c r="F17" s="1375">
        <v>30327</v>
      </c>
      <c r="G17" s="1375">
        <v>1306</v>
      </c>
      <c r="H17" s="1386"/>
      <c r="I17" s="1433"/>
      <c r="J17" s="1375"/>
      <c r="K17" s="1375"/>
      <c r="L17" s="1375">
        <v>30327</v>
      </c>
      <c r="M17" s="1375">
        <v>1306</v>
      </c>
      <c r="N17" s="1375"/>
      <c r="O17" s="1432">
        <v>4578</v>
      </c>
    </row>
    <row r="18" spans="1:15" ht="21" customHeight="1">
      <c r="A18" s="1387" t="s">
        <v>1738</v>
      </c>
      <c r="B18" s="1388" t="s">
        <v>1408</v>
      </c>
      <c r="C18" s="1386">
        <v>1966</v>
      </c>
      <c r="D18" s="1389"/>
      <c r="E18" s="1390">
        <v>1966</v>
      </c>
      <c r="F18" s="1391">
        <v>2010</v>
      </c>
      <c r="G18" s="1391"/>
      <c r="H18" s="1392"/>
      <c r="I18" s="1435"/>
      <c r="J18" s="1436"/>
      <c r="K18" s="1436"/>
      <c r="L18" s="1436">
        <v>2010</v>
      </c>
      <c r="M18" s="1436"/>
      <c r="N18" s="1436"/>
      <c r="O18" s="1392">
        <v>569</v>
      </c>
    </row>
    <row r="19" spans="1:15" ht="21" customHeight="1">
      <c r="A19" s="1387" t="s">
        <v>1739</v>
      </c>
      <c r="B19" s="1388"/>
      <c r="C19" s="1386"/>
      <c r="D19" s="1389"/>
      <c r="E19" s="1390"/>
      <c r="F19" s="1391"/>
      <c r="G19" s="1391"/>
      <c r="H19" s="1392"/>
      <c r="I19" s="1437"/>
      <c r="J19" s="1391"/>
      <c r="K19" s="1391"/>
      <c r="L19" s="1391"/>
      <c r="M19" s="1391"/>
      <c r="N19" s="1392"/>
      <c r="O19" s="1392"/>
    </row>
    <row r="20" spans="1:15" ht="21" customHeight="1">
      <c r="A20" s="1373" t="s">
        <v>1740</v>
      </c>
      <c r="B20" s="1388"/>
      <c r="C20" s="1386"/>
      <c r="D20" s="1390"/>
      <c r="E20" s="1391"/>
      <c r="F20" s="1391"/>
      <c r="G20" s="1391"/>
      <c r="H20" s="1392"/>
      <c r="I20" s="1437"/>
      <c r="J20" s="1391"/>
      <c r="K20" s="1391"/>
      <c r="L20" s="1391"/>
      <c r="M20" s="1391"/>
      <c r="N20" s="1392"/>
      <c r="O20" s="1392"/>
    </row>
    <row r="21" spans="1:15" ht="21" customHeight="1">
      <c r="A21" s="1367" t="s">
        <v>1741</v>
      </c>
      <c r="B21" s="1393">
        <v>4</v>
      </c>
      <c r="C21" s="1394">
        <v>37853</v>
      </c>
      <c r="D21" s="1395">
        <v>22168</v>
      </c>
      <c r="E21" s="1395">
        <v>14722</v>
      </c>
      <c r="F21" s="1395">
        <v>43147</v>
      </c>
      <c r="G21" s="1395">
        <v>31363</v>
      </c>
      <c r="H21" s="1396">
        <v>22277</v>
      </c>
      <c r="I21" s="1437">
        <v>20335</v>
      </c>
      <c r="J21" s="1391"/>
      <c r="K21" s="1391">
        <v>20335</v>
      </c>
      <c r="L21" s="1391">
        <v>22813</v>
      </c>
      <c r="M21" s="1391">
        <v>11078</v>
      </c>
      <c r="N21" s="1392">
        <v>1942</v>
      </c>
      <c r="O21" s="1392">
        <v>14502</v>
      </c>
    </row>
    <row r="22" spans="1:15" ht="21" customHeight="1">
      <c r="A22" s="1387" t="s">
        <v>1742</v>
      </c>
      <c r="B22" s="1388"/>
      <c r="C22" s="1394"/>
      <c r="D22" s="1397"/>
      <c r="E22" s="1391"/>
      <c r="F22" s="1391"/>
      <c r="G22" s="1391"/>
      <c r="H22" s="1392"/>
      <c r="I22" s="1437"/>
      <c r="J22" s="1391"/>
      <c r="K22" s="1391"/>
      <c r="L22" s="1391"/>
      <c r="M22" s="1391"/>
      <c r="N22" s="1392"/>
      <c r="O22" s="1392"/>
    </row>
    <row r="23" spans="1:15" ht="21" customHeight="1">
      <c r="A23" s="1387" t="s">
        <v>1743</v>
      </c>
      <c r="B23" s="1388"/>
      <c r="C23" s="1394"/>
      <c r="D23" s="1397"/>
      <c r="E23" s="1391"/>
      <c r="F23" s="1391"/>
      <c r="G23" s="1391"/>
      <c r="H23" s="1392"/>
      <c r="I23" s="1437"/>
      <c r="J23" s="1391"/>
      <c r="K23" s="1391"/>
      <c r="L23" s="1391"/>
      <c r="M23" s="1391"/>
      <c r="N23" s="1392"/>
      <c r="O23" s="1392"/>
    </row>
    <row r="24" spans="1:15" ht="21" customHeight="1">
      <c r="A24" s="1373" t="s">
        <v>1744</v>
      </c>
      <c r="B24" s="1398" t="s">
        <v>1408</v>
      </c>
      <c r="C24" s="1378">
        <v>24999</v>
      </c>
      <c r="D24" s="1390">
        <v>22168</v>
      </c>
      <c r="E24" s="1399">
        <v>5816</v>
      </c>
      <c r="F24" s="1391">
        <v>33272</v>
      </c>
      <c r="G24" s="1391">
        <v>31363</v>
      </c>
      <c r="H24" s="1392">
        <v>22277</v>
      </c>
      <c r="I24" s="1437">
        <v>20335</v>
      </c>
      <c r="J24" s="1391"/>
      <c r="K24" s="1391">
        <v>20335</v>
      </c>
      <c r="L24" s="1391">
        <v>12937</v>
      </c>
      <c r="M24" s="1391">
        <v>11078</v>
      </c>
      <c r="N24" s="1392">
        <v>1942</v>
      </c>
      <c r="O24" s="1392">
        <v>12716</v>
      </c>
    </row>
    <row r="25" spans="1:15" ht="21" customHeight="1">
      <c r="A25" s="1387" t="s">
        <v>1745</v>
      </c>
      <c r="B25" s="1400"/>
      <c r="C25" s="1401"/>
      <c r="D25" s="1402"/>
      <c r="E25" s="1391"/>
      <c r="F25" s="1391"/>
      <c r="G25" s="1391"/>
      <c r="H25" s="1392"/>
      <c r="I25" s="1437"/>
      <c r="J25" s="1391"/>
      <c r="K25" s="1391"/>
      <c r="L25" s="1391"/>
      <c r="M25" s="1391"/>
      <c r="N25" s="1392"/>
      <c r="O25" s="1392"/>
    </row>
    <row r="26" spans="1:15" ht="21" customHeight="1">
      <c r="A26" s="1387" t="s">
        <v>1746</v>
      </c>
      <c r="B26" s="1400"/>
      <c r="C26" s="1401"/>
      <c r="D26" s="1402"/>
      <c r="E26" s="1391"/>
      <c r="F26" s="1391"/>
      <c r="G26" s="1391"/>
      <c r="H26" s="1392"/>
      <c r="I26" s="1437"/>
      <c r="J26" s="1391"/>
      <c r="K26" s="1391"/>
      <c r="L26" s="1391"/>
      <c r="M26" s="1391"/>
      <c r="N26" s="1392"/>
      <c r="O26" s="1392"/>
    </row>
    <row r="27" spans="1:15" ht="21" customHeight="1">
      <c r="A27" s="1403" t="s">
        <v>1624</v>
      </c>
      <c r="B27" s="1404" t="s">
        <v>1408</v>
      </c>
      <c r="C27" s="1405">
        <v>12854</v>
      </c>
      <c r="D27" s="1406"/>
      <c r="E27" s="1407">
        <v>8906</v>
      </c>
      <c r="F27" s="1407">
        <v>9876</v>
      </c>
      <c r="G27" s="1407"/>
      <c r="H27" s="1408"/>
      <c r="I27" s="1438"/>
      <c r="J27" s="1407"/>
      <c r="K27" s="1407"/>
      <c r="L27" s="1407">
        <v>9876</v>
      </c>
      <c r="M27" s="1407"/>
      <c r="N27" s="1408"/>
      <c r="O27" s="1408">
        <v>1786</v>
      </c>
    </row>
  </sheetData>
  <sheetProtection/>
  <mergeCells count="15">
    <mergeCell ref="A1:O1"/>
    <mergeCell ref="A3:A6"/>
    <mergeCell ref="B3:B6"/>
    <mergeCell ref="C3:C6"/>
    <mergeCell ref="D4:D6"/>
    <mergeCell ref="E4:E6"/>
    <mergeCell ref="F3:F6"/>
    <mergeCell ref="G4:G6"/>
    <mergeCell ref="H5:H6"/>
    <mergeCell ref="I4:I6"/>
    <mergeCell ref="J5:J6"/>
    <mergeCell ref="K5:K6"/>
    <mergeCell ref="L4:L6"/>
    <mergeCell ref="M5:M6"/>
    <mergeCell ref="O3:O6"/>
  </mergeCells>
  <printOptions/>
  <pageMargins left="0.75" right="0.75" top="1" bottom="1" header="0.5" footer="0.5"/>
  <pageSetup horizontalDpi="600" verticalDpi="600" orientation="portrait" paperSize="9"/>
</worksheet>
</file>

<file path=xl/worksheets/sheet89.xml><?xml version="1.0" encoding="utf-8"?>
<worksheet xmlns="http://schemas.openxmlformats.org/spreadsheetml/2006/main" xmlns:r="http://schemas.openxmlformats.org/officeDocument/2006/relationships">
  <sheetPr>
    <tabColor indexed="41"/>
  </sheetPr>
  <dimension ref="A1:D58"/>
  <sheetViews>
    <sheetView workbookViewId="0" topLeftCell="A1">
      <selection activeCell="H12" sqref="H12"/>
    </sheetView>
  </sheetViews>
  <sheetFormatPr defaultColWidth="9.00390625" defaultRowHeight="14.25"/>
  <cols>
    <col min="1" max="1" width="28.875" style="1324" customWidth="1"/>
    <col min="2" max="2" width="15.00390625" style="1258" customWidth="1"/>
    <col min="3" max="3" width="14.75390625" style="1258" customWidth="1"/>
    <col min="4" max="4" width="13.625" style="1258" customWidth="1"/>
    <col min="5" max="16384" width="9.00390625" style="1258" customWidth="1"/>
  </cols>
  <sheetData>
    <row r="1" spans="1:4" ht="57" customHeight="1">
      <c r="A1" s="1325" t="s">
        <v>173</v>
      </c>
      <c r="B1" s="1325"/>
      <c r="C1" s="1325"/>
      <c r="D1" s="1325"/>
    </row>
    <row r="2" spans="2:4" s="1323" customFormat="1" ht="18" customHeight="1">
      <c r="B2" s="1326"/>
      <c r="D2" s="1326" t="s">
        <v>426</v>
      </c>
    </row>
    <row r="3" spans="1:4" s="1323" customFormat="1" ht="18" customHeight="1">
      <c r="A3" s="694" t="s">
        <v>279</v>
      </c>
      <c r="B3" s="1327"/>
      <c r="C3" s="1328"/>
      <c r="D3" s="1329"/>
    </row>
    <row r="4" spans="1:4" s="1237" customFormat="1" ht="23.25" customHeight="1">
      <c r="A4" s="1330"/>
      <c r="B4" s="532" t="s">
        <v>1713</v>
      </c>
      <c r="C4" s="658" t="s">
        <v>1718</v>
      </c>
      <c r="D4" s="1331" t="s">
        <v>1719</v>
      </c>
    </row>
    <row r="5" spans="1:4" s="1323" customFormat="1" ht="16.5" customHeight="1">
      <c r="A5" s="687" t="s">
        <v>468</v>
      </c>
      <c r="B5" s="1332">
        <v>1402323.8</v>
      </c>
      <c r="C5" s="1332">
        <v>1101905.6</v>
      </c>
      <c r="D5" s="1332">
        <v>300418.2</v>
      </c>
    </row>
    <row r="6" spans="1:4" s="1323" customFormat="1" ht="16.5" customHeight="1">
      <c r="A6" s="700" t="s">
        <v>1747</v>
      </c>
      <c r="B6" s="1333">
        <v>189009.2</v>
      </c>
      <c r="C6" s="1333">
        <v>154308.6</v>
      </c>
      <c r="D6" s="1333">
        <v>34700.6</v>
      </c>
    </row>
    <row r="7" spans="1:4" s="1323" customFormat="1" ht="16.5" customHeight="1">
      <c r="A7" s="314" t="s">
        <v>1748</v>
      </c>
      <c r="B7" s="1333">
        <v>119531.7</v>
      </c>
      <c r="C7" s="1333">
        <v>116323.2</v>
      </c>
      <c r="D7" s="1333">
        <v>3208.5</v>
      </c>
    </row>
    <row r="8" spans="1:4" s="1323" customFormat="1" ht="16.5" customHeight="1">
      <c r="A8" s="314" t="s">
        <v>1749</v>
      </c>
      <c r="B8" s="1333">
        <v>5859</v>
      </c>
      <c r="C8" s="1333">
        <v>2707.8</v>
      </c>
      <c r="D8" s="1333">
        <v>3151.2</v>
      </c>
    </row>
    <row r="9" spans="1:4" s="1323" customFormat="1" ht="16.5" customHeight="1">
      <c r="A9" s="314" t="s">
        <v>1750</v>
      </c>
      <c r="B9" s="1333">
        <v>13345.6</v>
      </c>
      <c r="C9" s="1333">
        <v>12535.7</v>
      </c>
      <c r="D9" s="1333">
        <v>809.9</v>
      </c>
    </row>
    <row r="10" spans="1:4" s="1323" customFormat="1" ht="16.5" customHeight="1">
      <c r="A10" s="314" t="s">
        <v>1751</v>
      </c>
      <c r="B10" s="1333">
        <v>5147.1</v>
      </c>
      <c r="C10" s="1333">
        <v>1288.2</v>
      </c>
      <c r="D10" s="1333">
        <v>3858.9</v>
      </c>
    </row>
    <row r="11" spans="1:4" s="1323" customFormat="1" ht="16.5" customHeight="1">
      <c r="A11" s="314" t="s">
        <v>1752</v>
      </c>
      <c r="B11" s="1333">
        <v>7038.5</v>
      </c>
      <c r="C11" s="1333">
        <v>1557.2</v>
      </c>
      <c r="D11" s="1333">
        <v>5481.3</v>
      </c>
    </row>
    <row r="12" spans="1:4" s="1323" customFormat="1" ht="16.5" customHeight="1">
      <c r="A12" s="700" t="s">
        <v>1753</v>
      </c>
      <c r="B12" s="1333">
        <v>5201.1</v>
      </c>
      <c r="C12" s="1333">
        <v>1848.8</v>
      </c>
      <c r="D12" s="1333">
        <v>3352.3</v>
      </c>
    </row>
    <row r="13" spans="1:4" s="1323" customFormat="1" ht="16.5" customHeight="1">
      <c r="A13" s="700" t="s">
        <v>1754</v>
      </c>
      <c r="B13" s="1333">
        <v>60615.7</v>
      </c>
      <c r="C13" s="1333">
        <v>56058.2</v>
      </c>
      <c r="D13" s="1333">
        <v>4557.5</v>
      </c>
    </row>
    <row r="14" spans="1:4" s="1323" customFormat="1" ht="16.5" customHeight="1">
      <c r="A14" s="314" t="s">
        <v>1755</v>
      </c>
      <c r="B14" s="1333">
        <v>5890.5</v>
      </c>
      <c r="C14" s="1333">
        <v>3613.9</v>
      </c>
      <c r="D14" s="1333">
        <v>2276.6</v>
      </c>
    </row>
    <row r="15" spans="1:4" s="1323" customFormat="1" ht="16.5" customHeight="1">
      <c r="A15" s="700" t="s">
        <v>1756</v>
      </c>
      <c r="B15" s="1333">
        <v>37543.1</v>
      </c>
      <c r="C15" s="1333">
        <v>4128</v>
      </c>
      <c r="D15" s="1333">
        <v>33415.1</v>
      </c>
    </row>
    <row r="16" spans="1:4" s="1323" customFormat="1" ht="16.5" customHeight="1">
      <c r="A16" s="314" t="s">
        <v>1757</v>
      </c>
      <c r="B16" s="1333">
        <v>26801.1</v>
      </c>
      <c r="C16" s="1333">
        <v>2683.6</v>
      </c>
      <c r="D16" s="1333">
        <v>24117.5</v>
      </c>
    </row>
    <row r="17" spans="1:4" s="1323" customFormat="1" ht="16.5" customHeight="1">
      <c r="A17" s="314" t="s">
        <v>1758</v>
      </c>
      <c r="B17" s="1333">
        <v>5551.4</v>
      </c>
      <c r="C17" s="1333">
        <v>1338.6</v>
      </c>
      <c r="D17" s="1333">
        <v>4212.8</v>
      </c>
    </row>
    <row r="18" spans="1:4" s="1323" customFormat="1" ht="16.5" customHeight="1">
      <c r="A18" s="314" t="s">
        <v>1759</v>
      </c>
      <c r="B18" s="1333">
        <v>5190.6</v>
      </c>
      <c r="C18" s="1333">
        <v>105.8</v>
      </c>
      <c r="D18" s="1333">
        <v>5084.8</v>
      </c>
    </row>
    <row r="19" spans="1:4" s="1323" customFormat="1" ht="16.5" customHeight="1">
      <c r="A19" s="700" t="s">
        <v>1760</v>
      </c>
      <c r="B19" s="1333">
        <v>63117.7</v>
      </c>
      <c r="C19" s="1333">
        <v>41931.7</v>
      </c>
      <c r="D19" s="1333">
        <v>21186</v>
      </c>
    </row>
    <row r="20" spans="1:4" s="1323" customFormat="1" ht="16.5" customHeight="1">
      <c r="A20" s="700" t="s">
        <v>1761</v>
      </c>
      <c r="B20" s="1333">
        <v>7508.4</v>
      </c>
      <c r="C20" s="1333">
        <v>40.9</v>
      </c>
      <c r="D20" s="1333">
        <v>7467.5</v>
      </c>
    </row>
    <row r="21" spans="1:4" s="1323" customFormat="1" ht="16.5" customHeight="1">
      <c r="A21" s="314" t="s">
        <v>1762</v>
      </c>
      <c r="B21" s="1333">
        <v>5735.1</v>
      </c>
      <c r="C21" s="1333">
        <v>40.2</v>
      </c>
      <c r="D21" s="1333">
        <v>5694.9</v>
      </c>
    </row>
    <row r="22" spans="1:4" s="1323" customFormat="1" ht="16.5" customHeight="1">
      <c r="A22" s="700" t="s">
        <v>1763</v>
      </c>
      <c r="B22" s="1333">
        <v>27100.7</v>
      </c>
      <c r="C22" s="1333">
        <v>16774.2</v>
      </c>
      <c r="D22" s="1333">
        <v>10326.5</v>
      </c>
    </row>
    <row r="23" spans="1:4" s="1323" customFormat="1" ht="16.5" customHeight="1">
      <c r="A23" s="314" t="s">
        <v>1764</v>
      </c>
      <c r="B23" s="1333">
        <v>259.9</v>
      </c>
      <c r="C23" s="1333"/>
      <c r="D23" s="1333">
        <v>259.9</v>
      </c>
    </row>
    <row r="24" spans="1:4" s="1323" customFormat="1" ht="16.5" customHeight="1">
      <c r="A24" s="700" t="s">
        <v>1765</v>
      </c>
      <c r="B24" s="1333">
        <v>4164.7</v>
      </c>
      <c r="C24" s="1333">
        <v>2098.8</v>
      </c>
      <c r="D24" s="1333">
        <v>2065.9</v>
      </c>
    </row>
    <row r="25" spans="1:4" s="1323" customFormat="1" ht="16.5" customHeight="1">
      <c r="A25" s="700" t="s">
        <v>1766</v>
      </c>
      <c r="B25" s="1333">
        <v>484.6</v>
      </c>
      <c r="C25" s="1333"/>
      <c r="D25" s="1333">
        <v>484.6</v>
      </c>
    </row>
    <row r="26" spans="1:4" s="1323" customFormat="1" ht="16.5" customHeight="1">
      <c r="A26" s="314" t="s">
        <v>1767</v>
      </c>
      <c r="B26" s="1333">
        <v>100.3</v>
      </c>
      <c r="C26" s="1333"/>
      <c r="D26" s="1333">
        <v>100.3</v>
      </c>
    </row>
    <row r="27" spans="1:4" s="1323" customFormat="1" ht="16.5" customHeight="1">
      <c r="A27" s="700" t="s">
        <v>1768</v>
      </c>
      <c r="B27" s="1333">
        <v>1042.8</v>
      </c>
      <c r="C27" s="1334"/>
      <c r="D27" s="1333">
        <v>1042.8</v>
      </c>
    </row>
    <row r="28" spans="1:4" s="1323" customFormat="1" ht="16.5" customHeight="1">
      <c r="A28" s="700" t="s">
        <v>1769</v>
      </c>
      <c r="B28" s="1333">
        <v>155.9</v>
      </c>
      <c r="C28" s="1334"/>
      <c r="D28" s="1333">
        <v>155.9</v>
      </c>
    </row>
    <row r="29" spans="1:4" s="1323" customFormat="1" ht="16.5" customHeight="1">
      <c r="A29" s="700" t="s">
        <v>1770</v>
      </c>
      <c r="B29" s="1333">
        <v>61818.7</v>
      </c>
      <c r="C29" s="1334">
        <v>36568</v>
      </c>
      <c r="D29" s="1333">
        <v>25250.7</v>
      </c>
    </row>
    <row r="30" spans="1:4" s="1323" customFormat="1" ht="16.5" customHeight="1">
      <c r="A30" s="700" t="s">
        <v>1771</v>
      </c>
      <c r="B30" s="1333">
        <v>3347.8</v>
      </c>
      <c r="C30" s="1334"/>
      <c r="D30" s="1333">
        <v>3347.8</v>
      </c>
    </row>
    <row r="31" spans="1:4" s="1323" customFormat="1" ht="16.5" customHeight="1">
      <c r="A31" s="700" t="s">
        <v>1772</v>
      </c>
      <c r="B31" s="1333">
        <v>39.6</v>
      </c>
      <c r="C31" s="1334"/>
      <c r="D31" s="1333">
        <v>39.6</v>
      </c>
    </row>
    <row r="32" spans="1:4" s="1323" customFormat="1" ht="16.5" customHeight="1">
      <c r="A32" s="314" t="s">
        <v>1773</v>
      </c>
      <c r="B32" s="1333"/>
      <c r="C32" s="1334"/>
      <c r="D32" s="1335"/>
    </row>
    <row r="33" spans="1:4" s="1323" customFormat="1" ht="16.5" customHeight="1">
      <c r="A33" s="700" t="s">
        <v>1774</v>
      </c>
      <c r="B33" s="1333"/>
      <c r="C33" s="1334"/>
      <c r="D33" s="1335"/>
    </row>
    <row r="34" spans="1:4" s="1323" customFormat="1" ht="16.5" customHeight="1">
      <c r="A34" s="700" t="s">
        <v>1775</v>
      </c>
      <c r="B34" s="1333">
        <v>202853</v>
      </c>
      <c r="C34" s="1334">
        <v>105211.3</v>
      </c>
      <c r="D34" s="1333">
        <v>97641.7</v>
      </c>
    </row>
    <row r="35" spans="1:4" s="1323" customFormat="1" ht="16.5" customHeight="1">
      <c r="A35" s="1207" t="s">
        <v>1776</v>
      </c>
      <c r="B35" s="1333">
        <v>122819.4</v>
      </c>
      <c r="C35" s="1334">
        <v>32438</v>
      </c>
      <c r="D35" s="1333">
        <v>90381.4</v>
      </c>
    </row>
    <row r="36" spans="1:4" s="1323" customFormat="1" ht="16.5" customHeight="1">
      <c r="A36" s="700" t="s">
        <v>1777</v>
      </c>
      <c r="B36" s="1333">
        <v>29.8</v>
      </c>
      <c r="C36" s="1334"/>
      <c r="D36" s="1333">
        <v>29.8</v>
      </c>
    </row>
    <row r="37" spans="1:4" s="1323" customFormat="1" ht="16.5" customHeight="1">
      <c r="A37" s="700" t="s">
        <v>1778</v>
      </c>
      <c r="B37" s="1333">
        <v>26893.7</v>
      </c>
      <c r="C37" s="1333">
        <v>6604.5</v>
      </c>
      <c r="D37" s="1333">
        <v>20289.2</v>
      </c>
    </row>
    <row r="38" spans="1:4" s="1323" customFormat="1" ht="16.5" customHeight="1">
      <c r="A38" s="700" t="s">
        <v>1779</v>
      </c>
      <c r="B38" s="1333">
        <v>25766.7</v>
      </c>
      <c r="C38" s="1333">
        <v>6240</v>
      </c>
      <c r="D38" s="1333">
        <v>19526.7</v>
      </c>
    </row>
    <row r="39" spans="1:4" s="1323" customFormat="1" ht="16.5" customHeight="1">
      <c r="A39" s="700" t="s">
        <v>1780</v>
      </c>
      <c r="B39" s="1333">
        <v>27897.1</v>
      </c>
      <c r="C39" s="1333">
        <v>27897.1</v>
      </c>
      <c r="D39" s="1333"/>
    </row>
    <row r="40" spans="1:4" s="1323" customFormat="1" ht="16.5" customHeight="1">
      <c r="A40" s="700" t="s">
        <v>1781</v>
      </c>
      <c r="B40" s="1333"/>
      <c r="C40" s="1333"/>
      <c r="D40" s="1333"/>
    </row>
    <row r="41" spans="1:4" s="1323" customFormat="1" ht="16.5" customHeight="1">
      <c r="A41" s="700" t="s">
        <v>1782</v>
      </c>
      <c r="B41" s="1333">
        <v>65085.6</v>
      </c>
      <c r="C41" s="1333">
        <v>53971.2</v>
      </c>
      <c r="D41" s="1333">
        <v>11114.4</v>
      </c>
    </row>
    <row r="42" spans="1:4" s="1323" customFormat="1" ht="16.5" customHeight="1">
      <c r="A42" s="700" t="s">
        <v>1783</v>
      </c>
      <c r="B42" s="1333">
        <v>45773.7</v>
      </c>
      <c r="C42" s="1333">
        <v>45773.7</v>
      </c>
      <c r="D42" s="1333"/>
    </row>
    <row r="43" spans="1:4" s="1323" customFormat="1" ht="16.5" customHeight="1">
      <c r="A43" s="314" t="s">
        <v>1784</v>
      </c>
      <c r="B43" s="1333">
        <v>43.4</v>
      </c>
      <c r="C43" s="1333">
        <v>43.4</v>
      </c>
      <c r="D43" s="1333"/>
    </row>
    <row r="44" spans="1:4" s="1323" customFormat="1" ht="16.5" customHeight="1">
      <c r="A44" s="700" t="s">
        <v>1785</v>
      </c>
      <c r="B44" s="1333">
        <v>9415.9</v>
      </c>
      <c r="C44" s="1333">
        <v>9415.9</v>
      </c>
      <c r="D44" s="1333"/>
    </row>
    <row r="45" spans="1:4" s="1323" customFormat="1" ht="16.5" customHeight="1">
      <c r="A45" s="700" t="s">
        <v>1786</v>
      </c>
      <c r="B45" s="1333">
        <v>21544.3</v>
      </c>
      <c r="C45" s="1333">
        <v>21544.3</v>
      </c>
      <c r="D45" s="1333"/>
    </row>
    <row r="46" spans="1:4" s="1323" customFormat="1" ht="16.5" customHeight="1">
      <c r="A46" s="700" t="s">
        <v>1787</v>
      </c>
      <c r="B46" s="1333">
        <v>91130.4</v>
      </c>
      <c r="C46" s="1333">
        <v>89674.1</v>
      </c>
      <c r="D46" s="1333">
        <v>1456.3</v>
      </c>
    </row>
    <row r="47" spans="1:4" s="1323" customFormat="1" ht="16.5" customHeight="1">
      <c r="A47" s="314" t="s">
        <v>1788</v>
      </c>
      <c r="B47" s="1333">
        <v>93.4</v>
      </c>
      <c r="C47" s="1333">
        <v>93.4</v>
      </c>
      <c r="D47" s="1333"/>
    </row>
    <row r="48" spans="1:4" s="1323" customFormat="1" ht="16.5" customHeight="1">
      <c r="A48" s="700" t="s">
        <v>1789</v>
      </c>
      <c r="B48" s="1333">
        <v>211010.4</v>
      </c>
      <c r="C48" s="1333">
        <v>185954.4</v>
      </c>
      <c r="D48" s="1333">
        <v>25056</v>
      </c>
    </row>
    <row r="49" spans="1:4" s="1323" customFormat="1" ht="16.5" customHeight="1">
      <c r="A49" s="314" t="s">
        <v>1790</v>
      </c>
      <c r="B49" s="1333">
        <v>16303.4</v>
      </c>
      <c r="C49" s="1333">
        <v>12007.7</v>
      </c>
      <c r="D49" s="1333">
        <v>4295.7</v>
      </c>
    </row>
    <row r="50" spans="1:4" s="1323" customFormat="1" ht="16.5" customHeight="1">
      <c r="A50" s="1209" t="s">
        <v>1791</v>
      </c>
      <c r="B50" s="1333"/>
      <c r="C50" s="1333"/>
      <c r="D50" s="1333"/>
    </row>
    <row r="51" spans="1:4" s="1323" customFormat="1" ht="16.5" customHeight="1">
      <c r="A51" s="700" t="s">
        <v>1792</v>
      </c>
      <c r="B51" s="1333">
        <v>118249.5</v>
      </c>
      <c r="C51" s="1333">
        <v>118249.5</v>
      </c>
      <c r="D51" s="1333"/>
    </row>
    <row r="52" spans="1:4" s="1323" customFormat="1" ht="16.5" customHeight="1">
      <c r="A52" s="700" t="s">
        <v>1793</v>
      </c>
      <c r="B52" s="1333">
        <v>88.4</v>
      </c>
      <c r="C52" s="1333"/>
      <c r="D52" s="1333">
        <v>88.4</v>
      </c>
    </row>
    <row r="53" spans="1:4" s="1323" customFormat="1" ht="16.5" customHeight="1">
      <c r="A53" s="1210" t="s">
        <v>1794</v>
      </c>
      <c r="B53" s="1336">
        <v>124549.8</v>
      </c>
      <c r="C53" s="1336">
        <v>123852.4</v>
      </c>
      <c r="D53" s="1336">
        <v>697.4</v>
      </c>
    </row>
    <row r="54" s="1323" customFormat="1" ht="12" customHeight="1"/>
    <row r="55" spans="1:4" s="1323" customFormat="1" ht="12" customHeight="1">
      <c r="A55" s="1337"/>
      <c r="B55" s="1338"/>
      <c r="C55" s="1338"/>
      <c r="D55" s="1338"/>
    </row>
    <row r="56" spans="1:4" s="1323" customFormat="1" ht="12" customHeight="1">
      <c r="A56" s="1337"/>
      <c r="B56" s="1338"/>
      <c r="C56" s="1338"/>
      <c r="D56" s="1338"/>
    </row>
    <row r="57" s="1323" customFormat="1" ht="12" customHeight="1">
      <c r="A57" s="1337"/>
    </row>
    <row r="58" s="1323" customFormat="1" ht="14.25" customHeight="1">
      <c r="A58" s="1337"/>
    </row>
    <row r="59" ht="14.25" customHeight="1"/>
    <row r="60" ht="12.75" customHeight="1"/>
    <row r="61" ht="14.25" customHeight="1"/>
    <row r="62" ht="14.25" customHeight="1"/>
    <row r="64" ht="12.75" customHeight="1"/>
    <row r="65" ht="12.75" customHeight="1"/>
  </sheetData>
  <sheetProtection/>
  <mergeCells count="2">
    <mergeCell ref="A1:D1"/>
    <mergeCell ref="A3:A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1"/>
  </sheetPr>
  <dimension ref="A1:D65"/>
  <sheetViews>
    <sheetView workbookViewId="0" topLeftCell="A1">
      <selection activeCell="G10" sqref="G10"/>
    </sheetView>
  </sheetViews>
  <sheetFormatPr defaultColWidth="9.00390625" defaultRowHeight="14.25"/>
  <cols>
    <col min="1" max="1" width="36.875" style="123" customWidth="1"/>
    <col min="2" max="2" width="15.625" style="123" customWidth="1"/>
    <col min="3" max="3" width="16.375" style="231" customWidth="1"/>
    <col min="4" max="16384" width="9.00390625" style="123" customWidth="1"/>
  </cols>
  <sheetData>
    <row r="1" spans="1:3" ht="34.5" customHeight="1">
      <c r="A1" s="6" t="s">
        <v>96</v>
      </c>
      <c r="B1" s="6"/>
      <c r="C1" s="6"/>
    </row>
    <row r="2" spans="1:3" ht="22.5" customHeight="1">
      <c r="A2" s="422"/>
      <c r="B2" s="158"/>
      <c r="C2" s="1592" t="s">
        <v>465</v>
      </c>
    </row>
    <row r="3" spans="1:3" ht="27" customHeight="1">
      <c r="A3" s="313" t="s">
        <v>279</v>
      </c>
      <c r="B3" s="719" t="s">
        <v>466</v>
      </c>
      <c r="C3" s="631" t="s">
        <v>467</v>
      </c>
    </row>
    <row r="4" spans="1:3" ht="18" customHeight="1">
      <c r="A4" s="2228" t="s">
        <v>468</v>
      </c>
      <c r="B4" s="2229">
        <v>15353</v>
      </c>
      <c r="C4" s="2230">
        <v>1286</v>
      </c>
    </row>
    <row r="5" spans="1:3" ht="18" customHeight="1">
      <c r="A5" s="2231" t="s">
        <v>469</v>
      </c>
      <c r="B5" s="1521"/>
      <c r="C5" s="2232"/>
    </row>
    <row r="6" spans="1:3" ht="18" customHeight="1">
      <c r="A6" s="1523" t="s">
        <v>436</v>
      </c>
      <c r="B6" s="1521">
        <v>990</v>
      </c>
      <c r="C6" s="1522">
        <v>7</v>
      </c>
    </row>
    <row r="7" spans="1:3" ht="18" customHeight="1">
      <c r="A7" s="1523" t="s">
        <v>470</v>
      </c>
      <c r="B7" s="1521">
        <v>7</v>
      </c>
      <c r="C7" s="1522"/>
    </row>
    <row r="8" spans="1:3" ht="18" customHeight="1">
      <c r="A8" s="1523" t="s">
        <v>471</v>
      </c>
      <c r="B8" s="1521">
        <v>1129</v>
      </c>
      <c r="C8" s="1522">
        <v>43</v>
      </c>
    </row>
    <row r="9" spans="1:3" ht="18" customHeight="1">
      <c r="A9" s="1523" t="s">
        <v>472</v>
      </c>
      <c r="B9" s="1521">
        <v>46</v>
      </c>
      <c r="C9" s="1522">
        <v>6</v>
      </c>
    </row>
    <row r="10" spans="1:3" ht="18" customHeight="1">
      <c r="A10" s="1523" t="s">
        <v>438</v>
      </c>
      <c r="B10" s="1521">
        <v>828</v>
      </c>
      <c r="C10" s="1522">
        <v>97</v>
      </c>
    </row>
    <row r="11" spans="1:3" ht="18" customHeight="1">
      <c r="A11" s="1523" t="s">
        <v>439</v>
      </c>
      <c r="B11" s="1521">
        <v>4358</v>
      </c>
      <c r="C11" s="1522">
        <v>318</v>
      </c>
    </row>
    <row r="12" spans="1:3" ht="18" customHeight="1">
      <c r="A12" s="1523" t="s">
        <v>440</v>
      </c>
      <c r="B12" s="1521">
        <v>484</v>
      </c>
      <c r="C12" s="1522">
        <v>32</v>
      </c>
    </row>
    <row r="13" spans="1:3" ht="18" customHeight="1">
      <c r="A13" s="1523" t="s">
        <v>441</v>
      </c>
      <c r="B13" s="1521">
        <v>523</v>
      </c>
      <c r="C13" s="1522">
        <v>43</v>
      </c>
    </row>
    <row r="14" spans="1:3" ht="18" customHeight="1">
      <c r="A14" s="1523" t="s">
        <v>442</v>
      </c>
      <c r="B14" s="1521">
        <v>443</v>
      </c>
      <c r="C14" s="1522">
        <v>20</v>
      </c>
    </row>
    <row r="15" spans="1:3" ht="18" customHeight="1">
      <c r="A15" s="1523" t="s">
        <v>443</v>
      </c>
      <c r="B15" s="1521">
        <v>131</v>
      </c>
      <c r="C15" s="1522">
        <v>14</v>
      </c>
    </row>
    <row r="16" spans="1:3" ht="18" customHeight="1">
      <c r="A16" s="1523" t="s">
        <v>444</v>
      </c>
      <c r="B16" s="1521">
        <v>356</v>
      </c>
      <c r="C16" s="1522">
        <v>91</v>
      </c>
    </row>
    <row r="17" spans="1:3" ht="18" customHeight="1">
      <c r="A17" s="1523" t="s">
        <v>461</v>
      </c>
      <c r="B17" s="1521">
        <v>2951</v>
      </c>
      <c r="C17" s="1522">
        <v>91</v>
      </c>
    </row>
    <row r="18" spans="1:3" ht="18" customHeight="1">
      <c r="A18" s="1523" t="s">
        <v>446</v>
      </c>
      <c r="B18" s="1521">
        <v>986</v>
      </c>
      <c r="C18" s="1522">
        <v>63</v>
      </c>
    </row>
    <row r="19" spans="1:3" ht="18" customHeight="1">
      <c r="A19" s="1523" t="s">
        <v>447</v>
      </c>
      <c r="B19" s="1521">
        <v>217</v>
      </c>
      <c r="C19" s="1522">
        <v>4</v>
      </c>
    </row>
    <row r="20" spans="1:3" ht="18" customHeight="1">
      <c r="A20" s="1523" t="s">
        <v>448</v>
      </c>
      <c r="B20" s="1521">
        <v>347</v>
      </c>
      <c r="C20" s="1522">
        <v>20</v>
      </c>
    </row>
    <row r="21" spans="1:3" ht="18" customHeight="1">
      <c r="A21" s="1523" t="s">
        <v>449</v>
      </c>
      <c r="B21" s="1521">
        <v>252</v>
      </c>
      <c r="C21" s="1522">
        <v>12</v>
      </c>
    </row>
    <row r="22" spans="1:3" ht="18" customHeight="1">
      <c r="A22" s="1523" t="s">
        <v>450</v>
      </c>
      <c r="B22" s="1521">
        <v>185</v>
      </c>
      <c r="C22" s="1522">
        <v>106</v>
      </c>
    </row>
    <row r="23" spans="1:3" ht="18" customHeight="1">
      <c r="A23" s="1523" t="s">
        <v>451</v>
      </c>
      <c r="B23" s="1521">
        <v>374</v>
      </c>
      <c r="C23" s="1522">
        <v>17</v>
      </c>
    </row>
    <row r="24" spans="1:3" ht="18" customHeight="1">
      <c r="A24" s="1523" t="s">
        <v>452</v>
      </c>
      <c r="B24" s="1521">
        <v>746</v>
      </c>
      <c r="C24" s="1522">
        <v>302</v>
      </c>
    </row>
    <row r="25" spans="1:3" ht="18" customHeight="1">
      <c r="A25" s="2231" t="s">
        <v>473</v>
      </c>
      <c r="B25" s="1521"/>
      <c r="C25" s="1522"/>
    </row>
    <row r="26" spans="1:4" ht="18" customHeight="1">
      <c r="A26" s="1523" t="s">
        <v>474</v>
      </c>
      <c r="B26" s="1521">
        <v>15188</v>
      </c>
      <c r="C26" s="1522">
        <v>1249</v>
      </c>
      <c r="D26" s="231"/>
    </row>
    <row r="27" spans="1:3" ht="18" customHeight="1">
      <c r="A27" s="1523" t="s">
        <v>475</v>
      </c>
      <c r="B27" s="1521">
        <v>556</v>
      </c>
      <c r="C27" s="1522">
        <v>377</v>
      </c>
    </row>
    <row r="28" spans="1:3" ht="18" customHeight="1">
      <c r="A28" s="1523" t="s">
        <v>476</v>
      </c>
      <c r="B28" s="1521">
        <v>400</v>
      </c>
      <c r="C28" s="1522">
        <v>23</v>
      </c>
    </row>
    <row r="29" spans="1:3" ht="18" customHeight="1">
      <c r="A29" s="1523" t="s">
        <v>477</v>
      </c>
      <c r="B29" s="1521">
        <v>32</v>
      </c>
      <c r="C29" s="1522">
        <v>11</v>
      </c>
    </row>
    <row r="30" spans="1:3" ht="18" customHeight="1">
      <c r="A30" s="1523" t="s">
        <v>478</v>
      </c>
      <c r="B30" s="1521">
        <v>4</v>
      </c>
      <c r="C30" s="1522">
        <v>1</v>
      </c>
    </row>
    <row r="31" spans="1:3" ht="18" customHeight="1">
      <c r="A31" s="1523" t="s">
        <v>479</v>
      </c>
      <c r="B31" s="1521">
        <v>3230</v>
      </c>
      <c r="C31" s="1522">
        <v>285</v>
      </c>
    </row>
    <row r="32" spans="1:3" ht="18" customHeight="1">
      <c r="A32" s="1523" t="s">
        <v>480</v>
      </c>
      <c r="B32" s="1521">
        <v>24</v>
      </c>
      <c r="C32" s="1522">
        <v>21</v>
      </c>
    </row>
    <row r="33" spans="1:3" ht="18" customHeight="1">
      <c r="A33" s="1523" t="s">
        <v>481</v>
      </c>
      <c r="B33" s="1521">
        <v>9178</v>
      </c>
      <c r="C33" s="1522">
        <v>460</v>
      </c>
    </row>
    <row r="34" spans="1:3" ht="18" customHeight="1">
      <c r="A34" s="1523" t="s">
        <v>482</v>
      </c>
      <c r="B34" s="1521">
        <v>1764</v>
      </c>
      <c r="C34" s="1522">
        <v>71</v>
      </c>
    </row>
    <row r="35" spans="1:4" ht="18" customHeight="1">
      <c r="A35" s="1523" t="s">
        <v>483</v>
      </c>
      <c r="B35" s="1521">
        <v>64</v>
      </c>
      <c r="C35" s="1522">
        <v>6</v>
      </c>
      <c r="D35" s="231"/>
    </row>
    <row r="36" spans="1:3" ht="18" customHeight="1">
      <c r="A36" s="1523" t="s">
        <v>484</v>
      </c>
      <c r="B36" s="1521">
        <v>24</v>
      </c>
      <c r="C36" s="1522">
        <v>1</v>
      </c>
    </row>
    <row r="37" spans="1:3" ht="18" customHeight="1">
      <c r="A37" s="1523" t="s">
        <v>485</v>
      </c>
      <c r="B37" s="1521">
        <v>4</v>
      </c>
      <c r="C37" s="1522"/>
    </row>
    <row r="38" spans="1:3" ht="18" customHeight="1">
      <c r="A38" s="1523" t="s">
        <v>486</v>
      </c>
      <c r="B38" s="1521">
        <v>35</v>
      </c>
      <c r="C38" s="1522">
        <v>5</v>
      </c>
    </row>
    <row r="39" spans="1:3" ht="18" customHeight="1">
      <c r="A39" s="1523" t="s">
        <v>487</v>
      </c>
      <c r="B39" s="1521">
        <v>1</v>
      </c>
      <c r="C39" s="1522"/>
    </row>
    <row r="40" spans="1:3" ht="18" customHeight="1">
      <c r="A40" s="1523" t="s">
        <v>488</v>
      </c>
      <c r="B40" s="1521"/>
      <c r="C40" s="1522"/>
    </row>
    <row r="41" spans="1:4" ht="18" customHeight="1">
      <c r="A41" s="1523" t="s">
        <v>489</v>
      </c>
      <c r="B41" s="1521">
        <v>101</v>
      </c>
      <c r="C41" s="1522">
        <v>31</v>
      </c>
      <c r="D41" s="231"/>
    </row>
    <row r="42" spans="1:3" ht="18" customHeight="1">
      <c r="A42" s="1523" t="s">
        <v>490</v>
      </c>
      <c r="B42" s="1521">
        <v>32</v>
      </c>
      <c r="C42" s="1522">
        <v>8</v>
      </c>
    </row>
    <row r="43" spans="1:3" ht="18" customHeight="1">
      <c r="A43" s="1523" t="s">
        <v>491</v>
      </c>
      <c r="B43" s="1521">
        <v>2</v>
      </c>
      <c r="C43" s="1522"/>
    </row>
    <row r="44" spans="1:3" ht="18" customHeight="1">
      <c r="A44" s="1523" t="s">
        <v>492</v>
      </c>
      <c r="B44" s="1521">
        <v>65</v>
      </c>
      <c r="C44" s="1522">
        <v>22</v>
      </c>
    </row>
    <row r="45" spans="1:3" ht="18" customHeight="1">
      <c r="A45" s="1523" t="s">
        <v>493</v>
      </c>
      <c r="B45" s="1521"/>
      <c r="C45" s="1522">
        <v>1</v>
      </c>
    </row>
    <row r="46" spans="1:3" ht="18" customHeight="1">
      <c r="A46" s="1523" t="s">
        <v>494</v>
      </c>
      <c r="B46" s="1521">
        <v>2</v>
      </c>
      <c r="C46" s="1522"/>
    </row>
    <row r="47" spans="1:3" ht="18" customHeight="1">
      <c r="A47" s="2231" t="s">
        <v>495</v>
      </c>
      <c r="B47" s="1521"/>
      <c r="C47" s="1522"/>
    </row>
    <row r="48" spans="1:3" ht="18" customHeight="1">
      <c r="A48" s="1523" t="s">
        <v>496</v>
      </c>
      <c r="B48" s="1521">
        <v>1717</v>
      </c>
      <c r="C48" s="1522">
        <v>151</v>
      </c>
    </row>
    <row r="49" spans="1:3" ht="18" customHeight="1">
      <c r="A49" s="1523" t="s">
        <v>497</v>
      </c>
      <c r="B49" s="1521">
        <v>2960</v>
      </c>
      <c r="C49" s="1522">
        <v>209</v>
      </c>
    </row>
    <row r="50" spans="1:3" ht="18" customHeight="1">
      <c r="A50" s="1523" t="s">
        <v>498</v>
      </c>
      <c r="B50" s="1521">
        <v>1071</v>
      </c>
      <c r="C50" s="1522">
        <v>49</v>
      </c>
    </row>
    <row r="51" spans="1:3" ht="18" customHeight="1">
      <c r="A51" s="1523" t="s">
        <v>499</v>
      </c>
      <c r="B51" s="1521">
        <v>757</v>
      </c>
      <c r="C51" s="1522">
        <v>36</v>
      </c>
    </row>
    <row r="52" spans="1:3" ht="18" customHeight="1">
      <c r="A52" s="1523" t="s">
        <v>500</v>
      </c>
      <c r="B52" s="1521">
        <v>986</v>
      </c>
      <c r="C52" s="1522">
        <v>44</v>
      </c>
    </row>
    <row r="53" spans="1:3" ht="18" customHeight="1">
      <c r="A53" s="1523" t="s">
        <v>501</v>
      </c>
      <c r="B53" s="1521">
        <v>1150</v>
      </c>
      <c r="C53" s="1522">
        <v>34</v>
      </c>
    </row>
    <row r="54" spans="1:3" ht="18" customHeight="1">
      <c r="A54" s="1523" t="s">
        <v>502</v>
      </c>
      <c r="B54" s="1521">
        <v>2143</v>
      </c>
      <c r="C54" s="1522">
        <v>56</v>
      </c>
    </row>
    <row r="55" spans="1:3" ht="18" customHeight="1">
      <c r="A55" s="1523" t="s">
        <v>503</v>
      </c>
      <c r="B55" s="1521">
        <v>677</v>
      </c>
      <c r="C55" s="1522">
        <v>45</v>
      </c>
    </row>
    <row r="56" spans="1:3" ht="18" customHeight="1">
      <c r="A56" s="1523" t="s">
        <v>504</v>
      </c>
      <c r="B56" s="1521">
        <v>465</v>
      </c>
      <c r="C56" s="1522">
        <v>34</v>
      </c>
    </row>
    <row r="57" spans="1:3" ht="18" customHeight="1">
      <c r="A57" s="1523" t="s">
        <v>505</v>
      </c>
      <c r="B57" s="1521">
        <v>229</v>
      </c>
      <c r="C57" s="1522">
        <v>27</v>
      </c>
    </row>
    <row r="58" spans="1:3" ht="18" customHeight="1">
      <c r="A58" s="1523" t="s">
        <v>506</v>
      </c>
      <c r="B58" s="1521">
        <v>597</v>
      </c>
      <c r="C58" s="1522">
        <v>22</v>
      </c>
    </row>
    <row r="59" spans="1:3" ht="18" customHeight="1">
      <c r="A59" s="1523" t="s">
        <v>507</v>
      </c>
      <c r="B59" s="1521">
        <v>401</v>
      </c>
      <c r="C59" s="1522">
        <v>23</v>
      </c>
    </row>
    <row r="60" spans="1:3" ht="18" customHeight="1">
      <c r="A60" s="1523" t="s">
        <v>508</v>
      </c>
      <c r="B60" s="1521">
        <v>185</v>
      </c>
      <c r="C60" s="1522">
        <v>26</v>
      </c>
    </row>
    <row r="61" spans="1:3" ht="18" customHeight="1">
      <c r="A61" s="1523" t="s">
        <v>509</v>
      </c>
      <c r="B61" s="1521">
        <v>150</v>
      </c>
      <c r="C61" s="1522">
        <v>33</v>
      </c>
    </row>
    <row r="62" spans="1:3" ht="18" customHeight="1">
      <c r="A62" s="1523" t="s">
        <v>510</v>
      </c>
      <c r="B62" s="1521">
        <v>183</v>
      </c>
      <c r="C62" s="1522">
        <v>17</v>
      </c>
    </row>
    <row r="63" spans="1:3" ht="18" customHeight="1">
      <c r="A63" s="1523" t="s">
        <v>511</v>
      </c>
      <c r="B63" s="1521">
        <v>157</v>
      </c>
      <c r="C63" s="1522">
        <v>15</v>
      </c>
    </row>
    <row r="64" spans="1:3" ht="18" customHeight="1">
      <c r="A64" s="1523" t="s">
        <v>512</v>
      </c>
      <c r="B64" s="1521">
        <v>1440</v>
      </c>
      <c r="C64" s="1522">
        <v>27</v>
      </c>
    </row>
    <row r="65" spans="1:3" ht="16.5" customHeight="1">
      <c r="A65" s="1525" t="s">
        <v>513</v>
      </c>
      <c r="B65" s="1526">
        <v>85</v>
      </c>
      <c r="C65" s="1527">
        <v>438</v>
      </c>
    </row>
  </sheetData>
  <sheetProtection/>
  <mergeCells count="1">
    <mergeCell ref="A1:C1"/>
  </mergeCells>
  <printOptions/>
  <pageMargins left="0.75" right="0.75" top="1" bottom="1" header="0.5" footer="0.5"/>
  <pageSetup orientation="portrait" paperSize="9"/>
</worksheet>
</file>

<file path=xl/worksheets/sheet90.xml><?xml version="1.0" encoding="utf-8"?>
<worksheet xmlns="http://schemas.openxmlformats.org/spreadsheetml/2006/main" xmlns:r="http://schemas.openxmlformats.org/officeDocument/2006/relationships">
  <sheetPr>
    <tabColor indexed="41"/>
  </sheetPr>
  <dimension ref="A1:F14"/>
  <sheetViews>
    <sheetView workbookViewId="0" topLeftCell="A1">
      <selection activeCell="I11" sqref="I11"/>
    </sheetView>
  </sheetViews>
  <sheetFormatPr defaultColWidth="9.00390625" defaultRowHeight="14.25"/>
  <cols>
    <col min="1" max="1" width="37.875" style="102" customWidth="1"/>
    <col min="2" max="6" width="9.00390625" style="102" customWidth="1"/>
    <col min="7" max="7" width="9.00390625" style="101" customWidth="1"/>
    <col min="8" max="16384" width="9.00390625" style="102" customWidth="1"/>
  </cols>
  <sheetData>
    <row r="1" spans="1:6" ht="22.5" customHeight="1">
      <c r="A1" s="1133" t="s">
        <v>174</v>
      </c>
      <c r="B1" s="1133"/>
      <c r="C1" s="1133"/>
      <c r="D1" s="1133"/>
      <c r="E1" s="1133"/>
      <c r="F1" s="1133"/>
    </row>
    <row r="2" ht="13.5"/>
    <row r="3" spans="1:6" ht="12.75">
      <c r="A3" s="1303" t="s">
        <v>514</v>
      </c>
      <c r="B3" s="1304" t="s">
        <v>280</v>
      </c>
      <c r="C3" s="1304" t="s">
        <v>468</v>
      </c>
      <c r="D3" s="1305"/>
      <c r="E3" s="1125"/>
      <c r="F3" s="1125"/>
    </row>
    <row r="4" spans="1:6" ht="18" customHeight="1">
      <c r="A4" s="1306"/>
      <c r="B4" s="1307"/>
      <c r="C4" s="1307"/>
      <c r="D4" s="1307"/>
      <c r="E4" s="1307" t="s">
        <v>1795</v>
      </c>
      <c r="F4" s="1308"/>
    </row>
    <row r="5" spans="1:6" ht="18" customHeight="1">
      <c r="A5" s="1306"/>
      <c r="B5" s="1307"/>
      <c r="C5" s="1307" t="s">
        <v>294</v>
      </c>
      <c r="D5" s="1307" t="s">
        <v>293</v>
      </c>
      <c r="E5" s="1307" t="s">
        <v>294</v>
      </c>
      <c r="F5" s="1308" t="s">
        <v>293</v>
      </c>
    </row>
    <row r="6" spans="1:6" ht="24" customHeight="1">
      <c r="A6" s="742" t="s">
        <v>1796</v>
      </c>
      <c r="B6" s="1309" t="s">
        <v>400</v>
      </c>
      <c r="C6" s="1310">
        <v>76</v>
      </c>
      <c r="D6" s="1310">
        <v>56</v>
      </c>
      <c r="E6" s="1310">
        <v>76</v>
      </c>
      <c r="F6" s="1311">
        <v>56</v>
      </c>
    </row>
    <row r="7" spans="1:6" ht="24" customHeight="1">
      <c r="A7" s="744" t="s">
        <v>1797</v>
      </c>
      <c r="B7" s="749" t="s">
        <v>339</v>
      </c>
      <c r="C7" s="1312">
        <v>544</v>
      </c>
      <c r="D7" s="1312">
        <v>521</v>
      </c>
      <c r="E7" s="1312">
        <v>544</v>
      </c>
      <c r="F7" s="1313">
        <v>521</v>
      </c>
    </row>
    <row r="8" spans="1:6" ht="24" customHeight="1">
      <c r="A8" s="744" t="s">
        <v>1798</v>
      </c>
      <c r="B8" s="749" t="s">
        <v>397</v>
      </c>
      <c r="C8" s="1312">
        <v>36907</v>
      </c>
      <c r="D8" s="1312">
        <v>34943</v>
      </c>
      <c r="E8" s="1312">
        <v>36907</v>
      </c>
      <c r="F8" s="1313">
        <v>34943</v>
      </c>
    </row>
    <row r="9" spans="1:6" ht="24" customHeight="1">
      <c r="A9" s="744" t="s">
        <v>1799</v>
      </c>
      <c r="B9" s="1314" t="s">
        <v>341</v>
      </c>
      <c r="C9" s="1312">
        <v>138761</v>
      </c>
      <c r="D9" s="1312">
        <v>32528.5</v>
      </c>
      <c r="E9" s="1312">
        <v>138761</v>
      </c>
      <c r="F9" s="1313">
        <v>32528.5</v>
      </c>
    </row>
    <row r="10" spans="1:6" ht="24" customHeight="1">
      <c r="A10" s="116" t="s">
        <v>1800</v>
      </c>
      <c r="B10" s="749" t="s">
        <v>341</v>
      </c>
      <c r="C10" s="1312">
        <v>28805</v>
      </c>
      <c r="D10" s="1312">
        <v>24453</v>
      </c>
      <c r="E10" s="1312">
        <v>28805</v>
      </c>
      <c r="F10" s="1313">
        <v>24453</v>
      </c>
    </row>
    <row r="11" spans="1:6" ht="24" customHeight="1">
      <c r="A11" s="116" t="s">
        <v>1801</v>
      </c>
      <c r="B11" s="749" t="s">
        <v>341</v>
      </c>
      <c r="C11" s="1312">
        <v>16641</v>
      </c>
      <c r="D11" s="1312">
        <v>13408.3</v>
      </c>
      <c r="E11" s="1312">
        <v>16641</v>
      </c>
      <c r="F11" s="1313">
        <v>13408.3</v>
      </c>
    </row>
    <row r="12" spans="1:6" ht="24" customHeight="1">
      <c r="A12" s="116" t="s">
        <v>1802</v>
      </c>
      <c r="B12" s="749" t="s">
        <v>341</v>
      </c>
      <c r="C12" s="1312">
        <v>12164</v>
      </c>
      <c r="D12" s="1312">
        <v>11044.7</v>
      </c>
      <c r="E12" s="1312">
        <v>12164</v>
      </c>
      <c r="F12" s="1313">
        <v>11044.7</v>
      </c>
    </row>
    <row r="13" spans="1:6" ht="24" customHeight="1">
      <c r="A13" s="1315" t="s">
        <v>1803</v>
      </c>
      <c r="B13" s="1316" t="s">
        <v>341</v>
      </c>
      <c r="C13" s="1317">
        <v>143691</v>
      </c>
      <c r="D13" s="1317">
        <v>36147.5</v>
      </c>
      <c r="E13" s="1317">
        <v>143691</v>
      </c>
      <c r="F13" s="1318">
        <v>36147.5</v>
      </c>
    </row>
    <row r="14" spans="1:6" ht="24" customHeight="1">
      <c r="A14" s="1319" t="s">
        <v>1804</v>
      </c>
      <c r="B14" s="1320" t="s">
        <v>341</v>
      </c>
      <c r="C14" s="1321">
        <v>112761</v>
      </c>
      <c r="D14" s="1321">
        <v>18501.1</v>
      </c>
      <c r="E14" s="1321">
        <v>112761</v>
      </c>
      <c r="F14" s="1322">
        <v>18501.1</v>
      </c>
    </row>
  </sheetData>
  <sheetProtection/>
  <mergeCells count="5">
    <mergeCell ref="A1:F1"/>
    <mergeCell ref="E4:F4"/>
    <mergeCell ref="A3:A5"/>
    <mergeCell ref="B3:B5"/>
    <mergeCell ref="C3:D4"/>
  </mergeCells>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sheetPr>
    <tabColor indexed="41"/>
  </sheetPr>
  <dimension ref="A1:J81"/>
  <sheetViews>
    <sheetView workbookViewId="0" topLeftCell="A1">
      <selection activeCell="E9" sqref="E9"/>
    </sheetView>
  </sheetViews>
  <sheetFormatPr defaultColWidth="9.00390625" defaultRowHeight="14.25"/>
  <cols>
    <col min="1" max="1" width="38.75390625" style="680" customWidth="1"/>
    <col min="2" max="2" width="16.125" style="1297" customWidth="1"/>
    <col min="3" max="3" width="16.00390625" style="1298" customWidth="1"/>
    <col min="4" max="4" width="16.125" style="680" customWidth="1"/>
    <col min="5" max="5" width="16.125" style="1227" customWidth="1"/>
    <col min="6" max="6" width="6.00390625" style="680" bestFit="1" customWidth="1"/>
    <col min="7" max="7" width="28.625" style="680" customWidth="1"/>
    <col min="8" max="8" width="37.00390625" style="680" customWidth="1"/>
    <col min="9" max="9" width="24.375" style="680" bestFit="1" customWidth="1"/>
    <col min="10" max="10" width="17.375" style="1227" bestFit="1" customWidth="1"/>
    <col min="11" max="16384" width="9.00390625" style="680" customWidth="1"/>
  </cols>
  <sheetData>
    <row r="1" spans="1:5" ht="26.25" customHeight="1">
      <c r="A1" s="1281" t="s">
        <v>175</v>
      </c>
      <c r="B1" s="1282"/>
      <c r="C1" s="1282"/>
      <c r="D1" s="1282"/>
      <c r="E1" s="1283"/>
    </row>
    <row r="2" spans="1:10" ht="18" customHeight="1">
      <c r="A2" s="1284"/>
      <c r="B2" s="1299"/>
      <c r="C2" s="1300"/>
      <c r="D2" s="1287" t="s">
        <v>426</v>
      </c>
      <c r="E2" s="680"/>
      <c r="I2" s="1227"/>
      <c r="J2" s="680"/>
    </row>
    <row r="3" spans="1:10" ht="12.75">
      <c r="A3" s="1217" t="s">
        <v>279</v>
      </c>
      <c r="B3" s="1301" t="s">
        <v>294</v>
      </c>
      <c r="C3" s="1301" t="s">
        <v>293</v>
      </c>
      <c r="D3" s="1218" t="s">
        <v>995</v>
      </c>
      <c r="E3" s="680"/>
      <c r="I3" s="1227"/>
      <c r="J3" s="680"/>
    </row>
    <row r="4" spans="1:10" ht="12.75">
      <c r="A4" s="1219" t="s">
        <v>1805</v>
      </c>
      <c r="B4" s="1288">
        <v>129555.3</v>
      </c>
      <c r="C4" s="1288">
        <v>96196.6</v>
      </c>
      <c r="D4" s="1302">
        <v>34.67762893906851</v>
      </c>
      <c r="E4" s="680"/>
      <c r="I4" s="1227"/>
      <c r="J4" s="680"/>
    </row>
    <row r="5" spans="1:10" ht="12.75">
      <c r="A5" s="1219" t="s">
        <v>1806</v>
      </c>
      <c r="B5" s="1290"/>
      <c r="C5" s="1290"/>
      <c r="D5" s="1291"/>
      <c r="E5" s="680"/>
      <c r="I5" s="1227"/>
      <c r="J5" s="680"/>
    </row>
    <row r="6" spans="1:10" ht="12.75">
      <c r="A6" s="1224" t="s">
        <v>1807</v>
      </c>
      <c r="B6" s="1290">
        <v>494481.5</v>
      </c>
      <c r="C6" s="1290">
        <v>541809.2</v>
      </c>
      <c r="D6" s="1291">
        <v>-8.73512299163616</v>
      </c>
      <c r="E6" s="680"/>
      <c r="I6" s="1227"/>
      <c r="J6" s="680"/>
    </row>
    <row r="7" spans="1:10" ht="12.75">
      <c r="A7" s="1224" t="s">
        <v>1808</v>
      </c>
      <c r="B7" s="1290">
        <v>98168.1</v>
      </c>
      <c r="C7" s="1290">
        <v>87451.5</v>
      </c>
      <c r="D7" s="1291">
        <v>12.25433526011561</v>
      </c>
      <c r="E7" s="680"/>
      <c r="I7" s="1227"/>
      <c r="J7" s="680"/>
    </row>
    <row r="8" spans="1:5" ht="12.75">
      <c r="A8" s="1224" t="s">
        <v>1809</v>
      </c>
      <c r="B8" s="1290">
        <v>843.2</v>
      </c>
      <c r="C8" s="1290">
        <v>204.3</v>
      </c>
      <c r="D8" s="1291">
        <v>312.7263827704357</v>
      </c>
      <c r="E8" s="1292"/>
    </row>
    <row r="9" spans="1:5" ht="12.75">
      <c r="A9" s="1224" t="s">
        <v>1810</v>
      </c>
      <c r="B9" s="1290">
        <v>7504.8</v>
      </c>
      <c r="C9" s="1290"/>
      <c r="D9" s="1291"/>
      <c r="E9" s="1292"/>
    </row>
    <row r="10" spans="1:5" ht="12.75">
      <c r="A10" s="1224" t="s">
        <v>1811</v>
      </c>
      <c r="B10" s="1290">
        <v>165555.6</v>
      </c>
      <c r="C10" s="1290">
        <v>176414.2</v>
      </c>
      <c r="D10" s="1291">
        <v>-6.155173449756319</v>
      </c>
      <c r="E10" s="1292"/>
    </row>
    <row r="11" spans="1:5" ht="12.75">
      <c r="A11" s="1224" t="s">
        <v>1812</v>
      </c>
      <c r="B11" s="1290">
        <v>115470</v>
      </c>
      <c r="C11" s="1290">
        <v>126265.7</v>
      </c>
      <c r="D11" s="1291">
        <v>-8.5499862591345</v>
      </c>
      <c r="E11" s="1292"/>
    </row>
    <row r="12" spans="1:5" ht="12.75">
      <c r="A12" s="1224" t="s">
        <v>1813</v>
      </c>
      <c r="B12" s="1290"/>
      <c r="C12" s="1290"/>
      <c r="D12" s="1291"/>
      <c r="E12" s="1292"/>
    </row>
    <row r="13" spans="1:5" ht="12.75">
      <c r="A13" s="1224" t="s">
        <v>1814</v>
      </c>
      <c r="B13" s="1290"/>
      <c r="C13" s="1290">
        <v>13.4</v>
      </c>
      <c r="D13" s="1291">
        <v>-100</v>
      </c>
      <c r="E13" s="1292"/>
    </row>
    <row r="14" spans="1:5" ht="12.75">
      <c r="A14" s="1224" t="s">
        <v>1815</v>
      </c>
      <c r="B14" s="1290">
        <v>10796.8</v>
      </c>
      <c r="C14" s="1290">
        <v>14214.7</v>
      </c>
      <c r="D14" s="1291">
        <v>-24.044826834192776</v>
      </c>
      <c r="E14" s="1292"/>
    </row>
    <row r="15" spans="1:5" ht="12.75">
      <c r="A15" s="1224" t="s">
        <v>1816</v>
      </c>
      <c r="B15" s="1290">
        <v>11241</v>
      </c>
      <c r="C15" s="1290">
        <v>9583</v>
      </c>
      <c r="D15" s="1291">
        <v>17.301471355525393</v>
      </c>
      <c r="E15" s="1292"/>
    </row>
    <row r="16" spans="1:5" ht="12.75">
      <c r="A16" s="1224" t="s">
        <v>1817</v>
      </c>
      <c r="B16" s="1290">
        <v>23052.7</v>
      </c>
      <c r="C16" s="1290">
        <v>18963.5</v>
      </c>
      <c r="D16" s="1291">
        <v>21.563529939093513</v>
      </c>
      <c r="E16" s="1292"/>
    </row>
    <row r="17" spans="1:5" ht="12.75">
      <c r="A17" s="1224" t="s">
        <v>1818</v>
      </c>
      <c r="B17" s="1290">
        <v>11811.5</v>
      </c>
      <c r="C17" s="1290">
        <v>9381.6</v>
      </c>
      <c r="D17" s="1291">
        <v>25.900699241067613</v>
      </c>
      <c r="E17" s="1292"/>
    </row>
    <row r="18" spans="1:5" ht="12.75">
      <c r="A18" s="1224" t="s">
        <v>1819</v>
      </c>
      <c r="B18" s="1290">
        <v>2426</v>
      </c>
      <c r="C18" s="1290">
        <v>1534.4</v>
      </c>
      <c r="D18" s="1291">
        <v>58.107403545359745</v>
      </c>
      <c r="E18" s="1292"/>
    </row>
    <row r="19" spans="1:5" ht="12.75">
      <c r="A19" s="1224" t="s">
        <v>1820</v>
      </c>
      <c r="B19" s="1290">
        <v>10569.3</v>
      </c>
      <c r="C19" s="1290">
        <v>82</v>
      </c>
      <c r="D19" s="1291">
        <v>12789.390243902437</v>
      </c>
      <c r="E19" s="1292"/>
    </row>
    <row r="20" spans="1:5" ht="12.75">
      <c r="A20" s="1224" t="s">
        <v>1821</v>
      </c>
      <c r="B20" s="1290">
        <v>2569.8</v>
      </c>
      <c r="C20" s="1290">
        <v>2784.5</v>
      </c>
      <c r="D20" s="1291">
        <v>-7.710540492009329</v>
      </c>
      <c r="E20" s="1292"/>
    </row>
    <row r="21" spans="1:5" ht="12.75">
      <c r="A21" s="1224" t="s">
        <v>1322</v>
      </c>
      <c r="B21" s="1290">
        <v>531840.5</v>
      </c>
      <c r="C21" s="1290">
        <v>570066.1</v>
      </c>
      <c r="D21" s="1291">
        <v>-6.70546801502492</v>
      </c>
      <c r="E21" s="1292"/>
    </row>
    <row r="22" spans="1:10" ht="14.25">
      <c r="A22" s="1224" t="s">
        <v>1822</v>
      </c>
      <c r="B22" s="1290">
        <v>371613.9</v>
      </c>
      <c r="C22" s="1290">
        <v>466102.1</v>
      </c>
      <c r="D22" s="1291">
        <v>-20.27199619997421</v>
      </c>
      <c r="E22" s="1292"/>
      <c r="F22" s="1293"/>
      <c r="G22" s="1293"/>
      <c r="H22" s="1293"/>
      <c r="I22" s="1293"/>
      <c r="J22" s="1294"/>
    </row>
    <row r="23" spans="1:10" ht="14.25">
      <c r="A23" s="1224" t="s">
        <v>1823</v>
      </c>
      <c r="B23" s="1290">
        <v>173486.9</v>
      </c>
      <c r="C23" s="1290">
        <v>190259.3</v>
      </c>
      <c r="D23" s="1291">
        <v>-8.81554804416919</v>
      </c>
      <c r="E23" s="1292"/>
      <c r="F23" s="1294"/>
      <c r="G23" s="1293"/>
      <c r="H23" s="1293"/>
      <c r="I23" s="1293"/>
      <c r="J23" s="1294"/>
    </row>
    <row r="24" spans="1:10" ht="14.25">
      <c r="A24" s="1224" t="s">
        <v>1824</v>
      </c>
      <c r="B24" s="1290">
        <v>1847.7</v>
      </c>
      <c r="C24" s="1290">
        <v>1240.6</v>
      </c>
      <c r="D24" s="1291">
        <v>48.935998710301476</v>
      </c>
      <c r="E24" s="1292"/>
      <c r="F24" s="1294"/>
      <c r="G24" s="1293"/>
      <c r="H24" s="1293"/>
      <c r="I24" s="1293"/>
      <c r="J24" s="1294"/>
    </row>
    <row r="25" spans="1:10" ht="14.25">
      <c r="A25" s="1224" t="s">
        <v>1825</v>
      </c>
      <c r="B25" s="1290"/>
      <c r="C25" s="1290"/>
      <c r="D25" s="1291"/>
      <c r="E25" s="1292"/>
      <c r="F25" s="1294"/>
      <c r="G25" s="1293"/>
      <c r="H25" s="1293"/>
      <c r="I25" s="1293"/>
      <c r="J25" s="1294"/>
    </row>
    <row r="26" spans="1:10" ht="14.25">
      <c r="A26" s="1224" t="s">
        <v>1826</v>
      </c>
      <c r="B26" s="1290">
        <v>373461.7</v>
      </c>
      <c r="C26" s="1290">
        <v>467342.7</v>
      </c>
      <c r="D26" s="1291">
        <v>-20.088256433662067</v>
      </c>
      <c r="E26" s="1292"/>
      <c r="F26" s="1294"/>
      <c r="J26" s="680"/>
    </row>
    <row r="27" spans="1:10" ht="12.75">
      <c r="A27" s="1224" t="s">
        <v>1325</v>
      </c>
      <c r="B27" s="1290">
        <v>158378.7</v>
      </c>
      <c r="C27" s="1290">
        <v>102723.4</v>
      </c>
      <c r="D27" s="1291">
        <v>54.17976819303101</v>
      </c>
      <c r="E27" s="1292"/>
      <c r="J27" s="680"/>
    </row>
    <row r="28" spans="1:10" ht="12.75">
      <c r="A28" s="1224" t="s">
        <v>1827</v>
      </c>
      <c r="B28" s="1290">
        <v>116033.4</v>
      </c>
      <c r="C28" s="1290">
        <v>51819.5</v>
      </c>
      <c r="D28" s="1291">
        <v>123.91840909310199</v>
      </c>
      <c r="E28" s="1292"/>
      <c r="F28" s="1227"/>
      <c r="J28" s="680"/>
    </row>
    <row r="29" spans="1:10" ht="12.75">
      <c r="A29" s="1224" t="s">
        <v>1828</v>
      </c>
      <c r="B29" s="1290">
        <v>6510</v>
      </c>
      <c r="C29" s="1290">
        <v>5510</v>
      </c>
      <c r="D29" s="1291">
        <v>18.148820326678774</v>
      </c>
      <c r="E29" s="1292"/>
      <c r="F29" s="1227"/>
      <c r="J29" s="680"/>
    </row>
    <row r="30" spans="1:10" ht="12.75">
      <c r="A30" s="1224" t="s">
        <v>1829</v>
      </c>
      <c r="B30" s="1290"/>
      <c r="C30" s="1290"/>
      <c r="D30" s="1291"/>
      <c r="E30" s="1292"/>
      <c r="F30" s="1227"/>
      <c r="J30" s="680"/>
    </row>
    <row r="31" spans="1:10" ht="12.75">
      <c r="A31" s="1224" t="s">
        <v>1830</v>
      </c>
      <c r="B31" s="1290">
        <v>68458.8</v>
      </c>
      <c r="C31" s="1290">
        <v>17102.8</v>
      </c>
      <c r="D31" s="1291">
        <v>300.2783170007251</v>
      </c>
      <c r="E31" s="1292"/>
      <c r="F31" s="1227"/>
      <c r="J31" s="680"/>
    </row>
    <row r="32" spans="1:10" ht="12.75">
      <c r="A32" s="1224" t="s">
        <v>1831</v>
      </c>
      <c r="B32" s="1290">
        <v>36852.6</v>
      </c>
      <c r="C32" s="1290">
        <v>22994.6</v>
      </c>
      <c r="D32" s="1291">
        <v>60.26632339766729</v>
      </c>
      <c r="E32" s="1292"/>
      <c r="F32" s="1227"/>
      <c r="J32" s="680"/>
    </row>
    <row r="33" spans="1:10" ht="12.75">
      <c r="A33" s="1224" t="s">
        <v>1832</v>
      </c>
      <c r="B33" s="1290"/>
      <c r="C33" s="1290">
        <v>2000</v>
      </c>
      <c r="D33" s="1291">
        <v>-100</v>
      </c>
      <c r="E33" s="1292"/>
      <c r="F33" s="1227"/>
      <c r="J33" s="680"/>
    </row>
    <row r="34" spans="1:10" ht="12.75">
      <c r="A34" s="1224" t="s">
        <v>1833</v>
      </c>
      <c r="B34" s="1290">
        <v>4212</v>
      </c>
      <c r="C34" s="1290">
        <v>4212.1</v>
      </c>
      <c r="D34" s="1291">
        <v>-0.002374112675397555</v>
      </c>
      <c r="E34" s="1292"/>
      <c r="F34" s="1227"/>
      <c r="J34" s="680"/>
    </row>
    <row r="35" spans="1:10" ht="12.75">
      <c r="A35" s="1219" t="s">
        <v>1834</v>
      </c>
      <c r="B35" s="1290"/>
      <c r="C35" s="1290"/>
      <c r="D35" s="1291"/>
      <c r="E35" s="1292"/>
      <c r="F35" s="1227"/>
      <c r="J35" s="680"/>
    </row>
    <row r="36" spans="1:10" ht="12.75">
      <c r="A36" s="1224" t="s">
        <v>1835</v>
      </c>
      <c r="B36" s="1290">
        <v>980073.5</v>
      </c>
      <c r="C36" s="1290">
        <v>784609.2</v>
      </c>
      <c r="D36" s="1291">
        <v>24.912313034310586</v>
      </c>
      <c r="E36" s="1292"/>
      <c r="F36" s="1227"/>
      <c r="J36" s="680"/>
    </row>
    <row r="37" spans="1:10" ht="12.75">
      <c r="A37" s="1224" t="s">
        <v>1836</v>
      </c>
      <c r="B37" s="1290">
        <v>978032.6</v>
      </c>
      <c r="C37" s="1290">
        <v>782614.9</v>
      </c>
      <c r="D37" s="1291">
        <v>24.96984148908996</v>
      </c>
      <c r="E37" s="1292"/>
      <c r="F37" s="1227"/>
      <c r="J37" s="680"/>
    </row>
    <row r="38" spans="1:10" ht="12.75">
      <c r="A38" s="1224" t="s">
        <v>1837</v>
      </c>
      <c r="B38" s="1290">
        <v>868880.8</v>
      </c>
      <c r="C38" s="1290">
        <v>689486.6</v>
      </c>
      <c r="D38" s="1291">
        <v>26.018518706527445</v>
      </c>
      <c r="E38" s="1292"/>
      <c r="F38" s="1227"/>
      <c r="J38" s="680"/>
    </row>
    <row r="39" spans="1:10" ht="12.75">
      <c r="A39" s="1224" t="s">
        <v>1838</v>
      </c>
      <c r="B39" s="1290">
        <v>868139.1</v>
      </c>
      <c r="C39" s="1290">
        <v>688578.7</v>
      </c>
      <c r="D39" s="1291">
        <v>26.0769611374851</v>
      </c>
      <c r="E39" s="1292"/>
      <c r="F39" s="1227"/>
      <c r="J39" s="680"/>
    </row>
    <row r="40" spans="1:10" ht="12.75">
      <c r="A40" s="1224" t="s">
        <v>1839</v>
      </c>
      <c r="B40" s="1290">
        <v>7957.6</v>
      </c>
      <c r="C40" s="1290">
        <v>7574.9</v>
      </c>
      <c r="D40" s="1291">
        <v>5.052211910388266</v>
      </c>
      <c r="E40" s="1292"/>
      <c r="F40" s="1227"/>
      <c r="J40" s="680"/>
    </row>
    <row r="41" spans="1:10" ht="12.75">
      <c r="A41" s="1224" t="s">
        <v>1840</v>
      </c>
      <c r="B41" s="1290">
        <v>7935.5</v>
      </c>
      <c r="C41" s="1290">
        <v>7536.5</v>
      </c>
      <c r="D41" s="1291">
        <v>5.2942347243415355</v>
      </c>
      <c r="E41" s="1292"/>
      <c r="F41" s="1227"/>
      <c r="J41" s="680"/>
    </row>
    <row r="42" spans="1:10" ht="12.75">
      <c r="A42" s="1224" t="s">
        <v>1841</v>
      </c>
      <c r="B42" s="1290">
        <v>1295.5</v>
      </c>
      <c r="C42" s="1290">
        <v>1076.3</v>
      </c>
      <c r="D42" s="1291">
        <v>20.36606893988666</v>
      </c>
      <c r="E42" s="1292"/>
      <c r="F42" s="1227"/>
      <c r="J42" s="680"/>
    </row>
    <row r="43" spans="1:10" ht="12.75">
      <c r="A43" s="1224" t="s">
        <v>1842</v>
      </c>
      <c r="B43" s="1290">
        <v>62123.4</v>
      </c>
      <c r="C43" s="1290">
        <v>36133.5</v>
      </c>
      <c r="D43" s="1291">
        <v>71.92743575906016</v>
      </c>
      <c r="E43" s="1292"/>
      <c r="F43" s="1227"/>
      <c r="J43" s="680"/>
    </row>
    <row r="44" spans="1:10" ht="12.75">
      <c r="A44" s="1224" t="s">
        <v>1843</v>
      </c>
      <c r="B44" s="1290">
        <v>38302.5</v>
      </c>
      <c r="C44" s="1290">
        <v>34808.5</v>
      </c>
      <c r="D44" s="1291">
        <v>10.037778128905302</v>
      </c>
      <c r="E44" s="1292"/>
      <c r="F44" s="1227"/>
      <c r="J44" s="680"/>
    </row>
    <row r="45" spans="1:10" ht="12.75">
      <c r="A45" s="1224" t="s">
        <v>1844</v>
      </c>
      <c r="B45" s="1290">
        <v>108.7</v>
      </c>
      <c r="C45" s="1290">
        <v>182.8</v>
      </c>
      <c r="D45" s="1291">
        <v>-40.53610503282275</v>
      </c>
      <c r="E45" s="1292"/>
      <c r="F45" s="1227"/>
      <c r="J45" s="680"/>
    </row>
    <row r="46" spans="1:10" ht="12.75">
      <c r="A46" s="1224" t="s">
        <v>1845</v>
      </c>
      <c r="B46" s="1290">
        <v>898.9</v>
      </c>
      <c r="C46" s="1290">
        <v>-196.6</v>
      </c>
      <c r="D46" s="1291">
        <v>-557.2227873855544</v>
      </c>
      <c r="E46" s="1292"/>
      <c r="F46" s="1227"/>
      <c r="J46" s="680"/>
    </row>
    <row r="47" spans="1:10" ht="12.75">
      <c r="A47" s="1224" t="s">
        <v>1846</v>
      </c>
      <c r="B47" s="1290">
        <v>897</v>
      </c>
      <c r="C47" s="1290">
        <v>886.1</v>
      </c>
      <c r="D47" s="1291">
        <v>1.2301094684572718</v>
      </c>
      <c r="E47" s="1292"/>
      <c r="F47" s="1227"/>
      <c r="J47" s="680"/>
    </row>
    <row r="48" spans="1:10" ht="12.75">
      <c r="A48" s="1224" t="s">
        <v>1847</v>
      </c>
      <c r="B48" s="1290">
        <v>1455.1</v>
      </c>
      <c r="C48" s="1290">
        <v>491.2</v>
      </c>
      <c r="D48" s="1291">
        <v>196.23371335504885</v>
      </c>
      <c r="E48" s="1292"/>
      <c r="F48" s="1227"/>
      <c r="J48" s="680"/>
    </row>
    <row r="49" spans="1:10" ht="12.75">
      <c r="A49" s="1224" t="s">
        <v>1848</v>
      </c>
      <c r="B49" s="1290">
        <v>-48.7</v>
      </c>
      <c r="C49" s="1290">
        <v>685.3</v>
      </c>
      <c r="D49" s="1291">
        <v>-107.10637676929812</v>
      </c>
      <c r="E49" s="1292"/>
      <c r="F49" s="1227"/>
      <c r="J49" s="680"/>
    </row>
    <row r="50" spans="1:10" ht="12.75">
      <c r="A50" s="1224" t="s">
        <v>1849</v>
      </c>
      <c r="B50" s="1290">
        <v>784.8</v>
      </c>
      <c r="C50" s="1290"/>
      <c r="D50" s="1291"/>
      <c r="E50" s="1292"/>
      <c r="F50" s="1227"/>
      <c r="J50" s="680"/>
    </row>
    <row r="51" spans="1:10" ht="12.75">
      <c r="A51" s="1224" t="s">
        <v>1850</v>
      </c>
      <c r="B51" s="1290">
        <v>2368.4</v>
      </c>
      <c r="C51" s="1290">
        <v>-210.2</v>
      </c>
      <c r="D51" s="1291">
        <v>-1226.736441484301</v>
      </c>
      <c r="E51" s="1292"/>
      <c r="F51" s="1227"/>
      <c r="J51" s="680"/>
    </row>
    <row r="52" spans="1:10" ht="12" customHeight="1">
      <c r="A52" s="1224" t="s">
        <v>1851</v>
      </c>
      <c r="B52" s="1290">
        <v>6262.8</v>
      </c>
      <c r="C52" s="1290">
        <v>15906.2</v>
      </c>
      <c r="D52" s="1291">
        <v>-60.626673875595685</v>
      </c>
      <c r="E52" s="1292"/>
      <c r="F52" s="1227"/>
      <c r="J52" s="680"/>
    </row>
    <row r="53" spans="1:10" ht="12.75">
      <c r="A53" s="1224" t="s">
        <v>1852</v>
      </c>
      <c r="B53" s="1290">
        <v>2071.5</v>
      </c>
      <c r="C53" s="1290">
        <v>1998.5</v>
      </c>
      <c r="D53" s="1291">
        <v>3.652739554666013</v>
      </c>
      <c r="E53" s="680"/>
      <c r="F53" s="1227"/>
      <c r="J53" s="680"/>
    </row>
    <row r="54" spans="1:10" ht="12.75">
      <c r="A54" s="1224" t="s">
        <v>1853</v>
      </c>
      <c r="B54" s="1290">
        <v>698.3</v>
      </c>
      <c r="C54" s="1290">
        <v>748.6</v>
      </c>
      <c r="D54" s="1291">
        <v>-6.719209190488911</v>
      </c>
      <c r="E54" s="1292"/>
      <c r="F54" s="1227"/>
      <c r="J54" s="680"/>
    </row>
    <row r="55" spans="1:10" ht="12.75">
      <c r="A55" s="1224" t="s">
        <v>378</v>
      </c>
      <c r="B55" s="1290">
        <v>7635.9</v>
      </c>
      <c r="C55" s="1290">
        <v>17157.7</v>
      </c>
      <c r="D55" s="1291">
        <v>-55.495783234349595</v>
      </c>
      <c r="E55" s="1292"/>
      <c r="F55" s="1227"/>
      <c r="J55" s="680"/>
    </row>
    <row r="56" spans="1:10" ht="12.75">
      <c r="A56" s="1224" t="s">
        <v>1854</v>
      </c>
      <c r="B56" s="1290">
        <v>7160</v>
      </c>
      <c r="C56" s="1290">
        <v>4998.6</v>
      </c>
      <c r="D56" s="1291">
        <v>43.24010723002439</v>
      </c>
      <c r="E56" s="1292"/>
      <c r="F56" s="1227"/>
      <c r="J56" s="680"/>
    </row>
    <row r="57" spans="1:10" ht="12.75">
      <c r="A57" s="1219" t="s">
        <v>1855</v>
      </c>
      <c r="B57" s="1290"/>
      <c r="C57" s="1290"/>
      <c r="D57" s="1291"/>
      <c r="E57" s="1292"/>
      <c r="F57" s="1227"/>
      <c r="J57" s="680"/>
    </row>
    <row r="58" spans="1:10" ht="12.75">
      <c r="A58" s="1224" t="s">
        <v>1856</v>
      </c>
      <c r="B58" s="1290">
        <v>47730.1</v>
      </c>
      <c r="C58" s="1290">
        <v>31534.8</v>
      </c>
      <c r="D58" s="1291">
        <v>51.3569136319241</v>
      </c>
      <c r="E58" s="1292"/>
      <c r="F58" s="1227"/>
      <c r="J58" s="680"/>
    </row>
    <row r="59" spans="1:10" ht="12.75">
      <c r="A59" s="1224" t="s">
        <v>1857</v>
      </c>
      <c r="B59" s="1290">
        <v>6824.2</v>
      </c>
      <c r="C59" s="1290">
        <v>4684</v>
      </c>
      <c r="D59" s="1291">
        <v>45.69171648163962</v>
      </c>
      <c r="E59" s="1292"/>
      <c r="F59" s="1227"/>
      <c r="J59" s="680"/>
    </row>
    <row r="60" spans="1:10" ht="12.75">
      <c r="A60" s="1224" t="s">
        <v>1858</v>
      </c>
      <c r="B60" s="1290">
        <v>15491</v>
      </c>
      <c r="C60" s="1290">
        <v>16296.9</v>
      </c>
      <c r="D60" s="1291">
        <v>-4.945112260613982</v>
      </c>
      <c r="E60" s="1292"/>
      <c r="F60" s="1227"/>
      <c r="J60" s="680"/>
    </row>
    <row r="61" spans="1:10" ht="12.75">
      <c r="A61" s="1219" t="s">
        <v>1859</v>
      </c>
      <c r="B61" s="1290"/>
      <c r="C61" s="1290"/>
      <c r="D61" s="1291"/>
      <c r="E61" s="1292"/>
      <c r="F61" s="1227"/>
      <c r="J61" s="680"/>
    </row>
    <row r="62" spans="1:10" ht="13.5">
      <c r="A62" s="1232" t="s">
        <v>1860</v>
      </c>
      <c r="B62" s="1295">
        <v>2320</v>
      </c>
      <c r="C62" s="1295">
        <v>1897</v>
      </c>
      <c r="D62" s="1296">
        <v>22.298365840801267</v>
      </c>
      <c r="J62" s="680"/>
    </row>
    <row r="63" ht="12.75">
      <c r="J63" s="680"/>
    </row>
    <row r="64" ht="12.75">
      <c r="J64" s="680"/>
    </row>
    <row r="65" ht="12.75">
      <c r="J65" s="680"/>
    </row>
    <row r="66" ht="12.75">
      <c r="J66" s="680"/>
    </row>
    <row r="67" ht="12.75">
      <c r="J67" s="680"/>
    </row>
    <row r="68" ht="12.75">
      <c r="J68" s="680"/>
    </row>
    <row r="69" ht="12.75">
      <c r="J69" s="680"/>
    </row>
    <row r="70" ht="12.75">
      <c r="J70" s="680"/>
    </row>
    <row r="71" ht="12.75">
      <c r="J71" s="680"/>
    </row>
    <row r="72" ht="12.75">
      <c r="J72" s="680"/>
    </row>
    <row r="73" ht="12.75">
      <c r="J73" s="680"/>
    </row>
    <row r="74" ht="12.75">
      <c r="J74" s="680"/>
    </row>
    <row r="75" ht="12.75">
      <c r="J75" s="680"/>
    </row>
    <row r="76" ht="12.75">
      <c r="J76" s="680"/>
    </row>
    <row r="77" ht="12.75">
      <c r="J77" s="680"/>
    </row>
    <row r="78" ht="12.75">
      <c r="J78" s="680"/>
    </row>
    <row r="79" ht="12.75">
      <c r="J79" s="680"/>
    </row>
    <row r="80" ht="12.75">
      <c r="J80" s="680"/>
    </row>
    <row r="81" ht="12.75">
      <c r="J81" s="680"/>
    </row>
  </sheetData>
  <sheetProtection/>
  <mergeCells count="1">
    <mergeCell ref="A1:D1"/>
  </mergeCells>
  <printOptions/>
  <pageMargins left="0.75" right="0.75" top="1" bottom="1" header="0.5" footer="0.5"/>
  <pageSetup horizontalDpi="200" verticalDpi="200" orientation="portrait" paperSize="9"/>
</worksheet>
</file>

<file path=xl/worksheets/sheet92.xml><?xml version="1.0" encoding="utf-8"?>
<worksheet xmlns="http://schemas.openxmlformats.org/spreadsheetml/2006/main" xmlns:r="http://schemas.openxmlformats.org/officeDocument/2006/relationships">
  <sheetPr>
    <tabColor indexed="41"/>
  </sheetPr>
  <dimension ref="A1:J82"/>
  <sheetViews>
    <sheetView workbookViewId="0" topLeftCell="A1">
      <selection activeCell="A15" sqref="A15"/>
    </sheetView>
  </sheetViews>
  <sheetFormatPr defaultColWidth="9.00390625" defaultRowHeight="14.25"/>
  <cols>
    <col min="1" max="1" width="38.50390625" style="680" customWidth="1"/>
    <col min="2" max="2" width="16.125" style="1236" customWidth="1"/>
    <col min="3" max="3" width="16.00390625" style="680" customWidth="1"/>
    <col min="4" max="4" width="16.125" style="680" customWidth="1"/>
    <col min="5" max="5" width="16.125" style="1227" customWidth="1"/>
    <col min="6" max="6" width="6.00390625" style="680" bestFit="1" customWidth="1"/>
    <col min="7" max="7" width="28.625" style="680" customWidth="1"/>
    <col min="8" max="8" width="37.00390625" style="680" customWidth="1"/>
    <col min="9" max="9" width="24.375" style="680" bestFit="1" customWidth="1"/>
    <col min="10" max="10" width="17.375" style="1227" bestFit="1" customWidth="1"/>
    <col min="11" max="16384" width="9.00390625" style="680" customWidth="1"/>
  </cols>
  <sheetData>
    <row r="1" spans="1:5" ht="24.75" customHeight="1">
      <c r="A1" s="1281" t="s">
        <v>176</v>
      </c>
      <c r="B1" s="1282"/>
      <c r="C1" s="1282"/>
      <c r="D1" s="1282"/>
      <c r="E1" s="1283"/>
    </row>
    <row r="2" spans="1:10" ht="23.25" customHeight="1">
      <c r="A2" s="1284"/>
      <c r="B2" s="1285"/>
      <c r="C2" s="1286"/>
      <c r="D2" s="1287" t="s">
        <v>426</v>
      </c>
      <c r="E2" s="680"/>
      <c r="I2" s="1227"/>
      <c r="J2" s="680"/>
    </row>
    <row r="3" spans="1:10" ht="12.75">
      <c r="A3" s="1217" t="s">
        <v>279</v>
      </c>
      <c r="B3" s="682" t="s">
        <v>294</v>
      </c>
      <c r="C3" s="682" t="s">
        <v>293</v>
      </c>
      <c r="D3" s="1218" t="s">
        <v>995</v>
      </c>
      <c r="E3" s="680"/>
      <c r="I3" s="1227"/>
      <c r="J3" s="680"/>
    </row>
    <row r="4" spans="1:10" ht="12.75">
      <c r="A4" s="1219" t="s">
        <v>1805</v>
      </c>
      <c r="B4" s="1288">
        <v>37528.4</v>
      </c>
      <c r="C4" s="1288">
        <v>30089.4</v>
      </c>
      <c r="D4" s="1289">
        <v>24.722992150059483</v>
      </c>
      <c r="E4" s="680"/>
      <c r="I4" s="1227"/>
      <c r="J4" s="680"/>
    </row>
    <row r="5" spans="1:10" ht="12.75">
      <c r="A5" s="1219" t="s">
        <v>1806</v>
      </c>
      <c r="B5" s="1290"/>
      <c r="C5" s="1290"/>
      <c r="D5" s="1291"/>
      <c r="E5" s="680"/>
      <c r="I5" s="1227"/>
      <c r="J5" s="680"/>
    </row>
    <row r="6" spans="1:10" ht="12.75">
      <c r="A6" s="1224" t="s">
        <v>1807</v>
      </c>
      <c r="B6" s="1290">
        <v>182388.7</v>
      </c>
      <c r="C6" s="1290">
        <v>84785.3</v>
      </c>
      <c r="D6" s="1291">
        <v>115.11830470612244</v>
      </c>
      <c r="E6" s="680"/>
      <c r="I6" s="1227"/>
      <c r="J6" s="680"/>
    </row>
    <row r="7" spans="1:10" ht="12.75">
      <c r="A7" s="1224" t="s">
        <v>1808</v>
      </c>
      <c r="B7" s="1290">
        <v>41036.6</v>
      </c>
      <c r="C7" s="1290">
        <v>29401.2</v>
      </c>
      <c r="D7" s="1291">
        <v>39.574575187407305</v>
      </c>
      <c r="E7" s="680"/>
      <c r="I7" s="1227"/>
      <c r="J7" s="680"/>
    </row>
    <row r="8" spans="1:5" ht="12.75">
      <c r="A8" s="1224" t="s">
        <v>1809</v>
      </c>
      <c r="B8" s="1290">
        <v>254.5</v>
      </c>
      <c r="C8" s="1290">
        <v>487.7</v>
      </c>
      <c r="D8" s="1291">
        <v>-47.81628050030756</v>
      </c>
      <c r="E8" s="1292"/>
    </row>
    <row r="9" spans="1:5" ht="12.75">
      <c r="A9" s="1224" t="s">
        <v>1810</v>
      </c>
      <c r="B9" s="1290"/>
      <c r="C9" s="1290"/>
      <c r="D9" s="1291"/>
      <c r="E9" s="1292"/>
    </row>
    <row r="10" spans="1:5" ht="12.75">
      <c r="A10" s="1224" t="s">
        <v>1811</v>
      </c>
      <c r="B10" s="1290">
        <v>16776.3</v>
      </c>
      <c r="C10" s="1290">
        <v>4607.5</v>
      </c>
      <c r="D10" s="1291">
        <v>264.1085187194791</v>
      </c>
      <c r="E10" s="1292"/>
    </row>
    <row r="11" spans="1:5" ht="12.75">
      <c r="A11" s="1224" t="s">
        <v>1812</v>
      </c>
      <c r="B11" s="1290">
        <v>43280.2</v>
      </c>
      <c r="C11" s="1290">
        <v>28984.2</v>
      </c>
      <c r="D11" s="1291">
        <v>49.32342448644434</v>
      </c>
      <c r="E11" s="1292"/>
    </row>
    <row r="12" spans="1:5" ht="12.75">
      <c r="A12" s="1224" t="s">
        <v>1813</v>
      </c>
      <c r="B12" s="1290">
        <v>302</v>
      </c>
      <c r="C12" s="1290"/>
      <c r="D12" s="1291"/>
      <c r="E12" s="1292"/>
    </row>
    <row r="13" spans="1:5" ht="12.75">
      <c r="A13" s="1224" t="s">
        <v>1814</v>
      </c>
      <c r="B13" s="1290">
        <v>477</v>
      </c>
      <c r="C13" s="1290">
        <v>477</v>
      </c>
      <c r="D13" s="1291">
        <v>0</v>
      </c>
      <c r="E13" s="1292"/>
    </row>
    <row r="14" spans="1:5" ht="12.75">
      <c r="A14" s="1224" t="s">
        <v>1815</v>
      </c>
      <c r="B14" s="1290">
        <v>10312.9</v>
      </c>
      <c r="C14" s="1290">
        <v>700</v>
      </c>
      <c r="D14" s="1291">
        <v>1373.2714285714285</v>
      </c>
      <c r="E14" s="1292"/>
    </row>
    <row r="15" spans="1:5" ht="12.75">
      <c r="A15" s="1224" t="s">
        <v>1816</v>
      </c>
      <c r="B15" s="1290">
        <v>19464</v>
      </c>
      <c r="C15" s="1290">
        <v>21138</v>
      </c>
      <c r="D15" s="1291">
        <v>-7.919386886176554</v>
      </c>
      <c r="E15" s="1292"/>
    </row>
    <row r="16" spans="1:5" ht="12.75">
      <c r="A16" s="1224" t="s">
        <v>1817</v>
      </c>
      <c r="B16" s="1290">
        <v>34897.4</v>
      </c>
      <c r="C16" s="1290">
        <v>34903.4</v>
      </c>
      <c r="D16" s="1291">
        <v>-0.017190302377429134</v>
      </c>
      <c r="E16" s="1292"/>
    </row>
    <row r="17" spans="1:5" ht="12.75">
      <c r="A17" s="1224" t="s">
        <v>1818</v>
      </c>
      <c r="B17" s="1290">
        <v>15433.1</v>
      </c>
      <c r="C17" s="1290">
        <v>13765.6</v>
      </c>
      <c r="D17" s="1291">
        <v>12.1135293775789</v>
      </c>
      <c r="E17" s="1292"/>
    </row>
    <row r="18" spans="1:5" ht="12.75">
      <c r="A18" s="1224" t="s">
        <v>1819</v>
      </c>
      <c r="B18" s="1290">
        <v>1911.2</v>
      </c>
      <c r="C18" s="1290">
        <v>1631.5</v>
      </c>
      <c r="D18" s="1291">
        <v>17.14373276126264</v>
      </c>
      <c r="E18" s="1292"/>
    </row>
    <row r="19" spans="1:5" ht="12.75">
      <c r="A19" s="1224" t="s">
        <v>1820</v>
      </c>
      <c r="B19" s="1290">
        <v>23.3</v>
      </c>
      <c r="C19" s="1290">
        <v>5.7</v>
      </c>
      <c r="D19" s="1291">
        <v>308.77192982456137</v>
      </c>
      <c r="E19" s="1292"/>
    </row>
    <row r="20" spans="1:5" ht="12.75">
      <c r="A20" s="1224" t="s">
        <v>1821</v>
      </c>
      <c r="B20" s="1290">
        <v>4640.5</v>
      </c>
      <c r="C20" s="1290">
        <v>4760.4</v>
      </c>
      <c r="D20" s="1291">
        <v>-2.5186959079068885</v>
      </c>
      <c r="E20" s="1292"/>
    </row>
    <row r="21" spans="1:5" ht="12.75">
      <c r="A21" s="1224" t="s">
        <v>1322</v>
      </c>
      <c r="B21" s="1290">
        <v>225806.9</v>
      </c>
      <c r="C21" s="1290">
        <v>118618.5</v>
      </c>
      <c r="D21" s="1291">
        <v>90.36398200955162</v>
      </c>
      <c r="E21" s="1292"/>
    </row>
    <row r="22" spans="1:5" ht="12.75">
      <c r="A22" s="1224" t="s">
        <v>1822</v>
      </c>
      <c r="B22" s="1290">
        <v>151907.4</v>
      </c>
      <c r="C22" s="1290">
        <v>101104.2</v>
      </c>
      <c r="D22" s="1291">
        <v>50.24835763499439</v>
      </c>
      <c r="E22" s="1292"/>
    </row>
    <row r="23" spans="1:10" ht="14.25">
      <c r="A23" s="1224" t="s">
        <v>1823</v>
      </c>
      <c r="B23" s="1290">
        <v>31977.6</v>
      </c>
      <c r="C23" s="1290">
        <v>18895.3</v>
      </c>
      <c r="D23" s="1291">
        <v>69.23573587082501</v>
      </c>
      <c r="E23" s="1292"/>
      <c r="F23" s="1293"/>
      <c r="G23" s="1293"/>
      <c r="H23" s="1293"/>
      <c r="I23" s="1293"/>
      <c r="J23" s="1294"/>
    </row>
    <row r="24" spans="1:10" ht="14.25">
      <c r="A24" s="1224" t="s">
        <v>1824</v>
      </c>
      <c r="B24" s="1290">
        <v>2.5</v>
      </c>
      <c r="C24" s="1290">
        <v>2500.6</v>
      </c>
      <c r="D24" s="1291">
        <v>-99.90002399424138</v>
      </c>
      <c r="E24" s="1292"/>
      <c r="F24" s="1294"/>
      <c r="G24" s="1293"/>
      <c r="H24" s="1293"/>
      <c r="I24" s="1293"/>
      <c r="J24" s="1294"/>
    </row>
    <row r="25" spans="1:10" ht="14.25">
      <c r="A25" s="1224" t="s">
        <v>1825</v>
      </c>
      <c r="B25" s="1290"/>
      <c r="C25" s="1290"/>
      <c r="D25" s="1291"/>
      <c r="E25" s="1292"/>
      <c r="F25" s="1294"/>
      <c r="G25" s="1293"/>
      <c r="H25" s="1293"/>
      <c r="I25" s="1293"/>
      <c r="J25" s="1294"/>
    </row>
    <row r="26" spans="1:10" ht="14.25">
      <c r="A26" s="1224" t="s">
        <v>1826</v>
      </c>
      <c r="B26" s="1290">
        <v>151909.9</v>
      </c>
      <c r="C26" s="1290">
        <v>103604.8</v>
      </c>
      <c r="D26" s="1291">
        <v>46.6243841984155</v>
      </c>
      <c r="E26" s="1292"/>
      <c r="F26" s="1294"/>
      <c r="G26" s="1293"/>
      <c r="H26" s="1293"/>
      <c r="I26" s="1293"/>
      <c r="J26" s="1294"/>
    </row>
    <row r="27" spans="1:10" ht="14.25">
      <c r="A27" s="1224" t="s">
        <v>1325</v>
      </c>
      <c r="B27" s="1290">
        <v>73897</v>
      </c>
      <c r="C27" s="1290">
        <v>15013.7</v>
      </c>
      <c r="D27" s="1291">
        <v>392.1971266243498</v>
      </c>
      <c r="E27" s="1292"/>
      <c r="F27" s="1294"/>
      <c r="J27" s="680"/>
    </row>
    <row r="28" spans="1:10" ht="12.75">
      <c r="A28" s="1224" t="s">
        <v>1827</v>
      </c>
      <c r="B28" s="1290">
        <v>52125</v>
      </c>
      <c r="C28" s="1290">
        <v>13204.2</v>
      </c>
      <c r="D28" s="1291">
        <v>294.7607579406552</v>
      </c>
      <c r="E28" s="1292"/>
      <c r="J28" s="680"/>
    </row>
    <row r="29" spans="1:10" ht="12.75">
      <c r="A29" s="1224" t="s">
        <v>1828</v>
      </c>
      <c r="B29" s="1290">
        <v>39.4</v>
      </c>
      <c r="C29" s="1290">
        <v>39.4</v>
      </c>
      <c r="D29" s="1291">
        <v>0</v>
      </c>
      <c r="E29" s="1292"/>
      <c r="F29" s="1227"/>
      <c r="J29" s="680"/>
    </row>
    <row r="30" spans="1:10" ht="12.75">
      <c r="A30" s="1224" t="s">
        <v>1829</v>
      </c>
      <c r="B30" s="1290">
        <v>90</v>
      </c>
      <c r="C30" s="1290">
        <v>90</v>
      </c>
      <c r="D30" s="1291">
        <v>0</v>
      </c>
      <c r="E30" s="1292"/>
      <c r="F30" s="1227"/>
      <c r="J30" s="680"/>
    </row>
    <row r="31" spans="1:10" ht="12.75">
      <c r="A31" s="1224" t="s">
        <v>1830</v>
      </c>
      <c r="B31" s="1290">
        <v>30283.2</v>
      </c>
      <c r="C31" s="1290">
        <v>4114.8</v>
      </c>
      <c r="D31" s="1291">
        <v>635.9580052493438</v>
      </c>
      <c r="E31" s="1292"/>
      <c r="F31" s="1227"/>
      <c r="J31" s="680"/>
    </row>
    <row r="32" spans="1:10" ht="12.75">
      <c r="A32" s="1224" t="s">
        <v>1831</v>
      </c>
      <c r="B32" s="1290">
        <v>21712.4</v>
      </c>
      <c r="C32" s="1290">
        <v>8960</v>
      </c>
      <c r="D32" s="1291">
        <v>142.3258928571429</v>
      </c>
      <c r="E32" s="1292"/>
      <c r="F32" s="1227"/>
      <c r="J32" s="680"/>
    </row>
    <row r="33" spans="1:10" ht="12.75">
      <c r="A33" s="1224" t="s">
        <v>1832</v>
      </c>
      <c r="B33" s="1290"/>
      <c r="C33" s="1290"/>
      <c r="D33" s="1291"/>
      <c r="E33" s="1292"/>
      <c r="F33" s="1227"/>
      <c r="J33" s="680"/>
    </row>
    <row r="34" spans="1:10" ht="12.75">
      <c r="A34" s="1224" t="s">
        <v>1833</v>
      </c>
      <c r="B34" s="1290"/>
      <c r="C34" s="1290"/>
      <c r="D34" s="1291"/>
      <c r="E34" s="1292"/>
      <c r="F34" s="1227"/>
      <c r="J34" s="680"/>
    </row>
    <row r="35" spans="1:10" ht="12.75">
      <c r="A35" s="1219" t="s">
        <v>1834</v>
      </c>
      <c r="B35" s="1290"/>
      <c r="C35" s="1290"/>
      <c r="D35" s="1291"/>
      <c r="E35" s="1292"/>
      <c r="F35" s="1227"/>
      <c r="J35" s="680"/>
    </row>
    <row r="36" spans="1:10" ht="12.75">
      <c r="A36" s="1224" t="s">
        <v>1835</v>
      </c>
      <c r="B36" s="1290">
        <v>279887.2</v>
      </c>
      <c r="C36" s="1290">
        <v>166356.7</v>
      </c>
      <c r="D36" s="1291">
        <v>68.24522246473992</v>
      </c>
      <c r="E36" s="1292"/>
      <c r="F36" s="1227"/>
      <c r="J36" s="680"/>
    </row>
    <row r="37" spans="1:10" ht="12.75">
      <c r="A37" s="1224" t="s">
        <v>1836</v>
      </c>
      <c r="B37" s="1290">
        <v>268319.7</v>
      </c>
      <c r="C37" s="1290">
        <v>159850.7</v>
      </c>
      <c r="D37" s="1291">
        <v>67.85644354388188</v>
      </c>
      <c r="E37" s="1292"/>
      <c r="F37" s="1227"/>
      <c r="J37" s="680"/>
    </row>
    <row r="38" spans="1:10" ht="12.75">
      <c r="A38" s="1224" t="s">
        <v>1837</v>
      </c>
      <c r="B38" s="1290">
        <v>240099.3</v>
      </c>
      <c r="C38" s="1290">
        <v>140195.2</v>
      </c>
      <c r="D38" s="1291">
        <v>71.26071363356232</v>
      </c>
      <c r="E38" s="1292"/>
      <c r="F38" s="1227"/>
      <c r="J38" s="680"/>
    </row>
    <row r="39" spans="1:10" ht="12.75">
      <c r="A39" s="1224" t="s">
        <v>1838</v>
      </c>
      <c r="B39" s="1290">
        <v>239038.2</v>
      </c>
      <c r="C39" s="1290">
        <v>139819.3</v>
      </c>
      <c r="D39" s="1291">
        <v>70.9622348273808</v>
      </c>
      <c r="E39" s="1292"/>
      <c r="F39" s="1227"/>
      <c r="J39" s="680"/>
    </row>
    <row r="40" spans="1:10" ht="12.75">
      <c r="A40" s="1224" t="s">
        <v>1839</v>
      </c>
      <c r="B40" s="1290">
        <v>786.8</v>
      </c>
      <c r="C40" s="1290">
        <v>743</v>
      </c>
      <c r="D40" s="1291">
        <v>5.895020188425292</v>
      </c>
      <c r="E40" s="1292"/>
      <c r="F40" s="1227"/>
      <c r="J40" s="680"/>
    </row>
    <row r="41" spans="1:10" ht="12.75">
      <c r="A41" s="1224" t="s">
        <v>1840</v>
      </c>
      <c r="B41" s="1290">
        <v>781</v>
      </c>
      <c r="C41" s="1290">
        <v>716.8</v>
      </c>
      <c r="D41" s="1291">
        <v>8.956473214285722</v>
      </c>
      <c r="E41" s="1292"/>
      <c r="F41" s="1227"/>
      <c r="J41" s="680"/>
    </row>
    <row r="42" spans="1:10" ht="12.75">
      <c r="A42" s="1224" t="s">
        <v>1841</v>
      </c>
      <c r="B42" s="1290">
        <v>10500.6</v>
      </c>
      <c r="C42" s="1290">
        <v>6301.7</v>
      </c>
      <c r="D42" s="1291">
        <v>66.63122649443801</v>
      </c>
      <c r="E42" s="1292"/>
      <c r="F42" s="1227"/>
      <c r="J42" s="680"/>
    </row>
    <row r="43" spans="1:10" ht="12.75">
      <c r="A43" s="1224" t="s">
        <v>1842</v>
      </c>
      <c r="B43" s="1290">
        <v>21144.6</v>
      </c>
      <c r="C43" s="1290">
        <v>13542.3</v>
      </c>
      <c r="D43" s="1291">
        <v>56.13743603376088</v>
      </c>
      <c r="E43" s="1292"/>
      <c r="F43" s="1227"/>
      <c r="J43" s="680"/>
    </row>
    <row r="44" spans="1:10" ht="12.75">
      <c r="A44" s="1224" t="s">
        <v>1843</v>
      </c>
      <c r="B44" s="1290">
        <v>11320.5</v>
      </c>
      <c r="C44" s="1290">
        <v>7011.4</v>
      </c>
      <c r="D44" s="1291">
        <v>61.458481900904246</v>
      </c>
      <c r="E44" s="1292"/>
      <c r="F44" s="1227"/>
      <c r="J44" s="680"/>
    </row>
    <row r="45" spans="1:10" ht="12.75">
      <c r="A45" s="1224" t="s">
        <v>1844</v>
      </c>
      <c r="B45" s="1290">
        <v>99.6</v>
      </c>
      <c r="C45" s="1290">
        <v>70.7</v>
      </c>
      <c r="D45" s="1291">
        <v>40.87694483734086</v>
      </c>
      <c r="E45" s="1292"/>
      <c r="F45" s="1227"/>
      <c r="J45" s="680"/>
    </row>
    <row r="46" spans="1:10" ht="12.75">
      <c r="A46" s="1224" t="s">
        <v>1845</v>
      </c>
      <c r="B46" s="1290">
        <v>1538.1</v>
      </c>
      <c r="C46" s="1290">
        <v>916</v>
      </c>
      <c r="D46" s="1291">
        <v>67.91484716157203</v>
      </c>
      <c r="E46" s="1292"/>
      <c r="F46" s="1227"/>
      <c r="J46" s="680"/>
    </row>
    <row r="47" spans="1:10" ht="12.75">
      <c r="A47" s="1224" t="s">
        <v>1846</v>
      </c>
      <c r="B47" s="1290">
        <v>172.8</v>
      </c>
      <c r="C47" s="1290">
        <v>97.2</v>
      </c>
      <c r="D47" s="1291">
        <v>77.7777777777778</v>
      </c>
      <c r="E47" s="1292"/>
      <c r="F47" s="1227"/>
      <c r="J47" s="680"/>
    </row>
    <row r="48" spans="1:10" ht="12.75">
      <c r="A48" s="1224" t="s">
        <v>1847</v>
      </c>
      <c r="B48" s="1290">
        <v>974.7</v>
      </c>
      <c r="C48" s="1290">
        <v>551.6</v>
      </c>
      <c r="D48" s="1291">
        <v>76.70413343002176</v>
      </c>
      <c r="E48" s="1292"/>
      <c r="F48" s="1227"/>
      <c r="J48" s="680"/>
    </row>
    <row r="49" spans="1:10" ht="12.75">
      <c r="A49" s="1224" t="s">
        <v>1848</v>
      </c>
      <c r="B49" s="1290">
        <v>-7</v>
      </c>
      <c r="C49" s="1290"/>
      <c r="D49" s="1291"/>
      <c r="E49" s="1292"/>
      <c r="F49" s="1227"/>
      <c r="J49" s="680"/>
    </row>
    <row r="50" spans="1:10" ht="12.75">
      <c r="A50" s="1224" t="s">
        <v>1849</v>
      </c>
      <c r="B50" s="1290"/>
      <c r="C50" s="1290"/>
      <c r="D50" s="1291"/>
      <c r="E50" s="1292"/>
      <c r="F50" s="1227"/>
      <c r="J50" s="680"/>
    </row>
    <row r="51" spans="1:10" ht="12.75">
      <c r="A51" s="1224" t="s">
        <v>1850</v>
      </c>
      <c r="B51" s="1290">
        <v>7.2</v>
      </c>
      <c r="C51" s="1290">
        <v>3.9</v>
      </c>
      <c r="D51" s="1291">
        <v>84.61538461538461</v>
      </c>
      <c r="E51" s="1292"/>
      <c r="F51" s="1227"/>
      <c r="J51" s="680"/>
    </row>
    <row r="52" spans="1:10" ht="12" customHeight="1">
      <c r="A52" s="1224" t="s">
        <v>1851</v>
      </c>
      <c r="B52" s="1290">
        <v>5070.3</v>
      </c>
      <c r="C52" s="1290">
        <v>3962.1</v>
      </c>
      <c r="D52" s="1291">
        <v>27.97001590065875</v>
      </c>
      <c r="E52" s="1292"/>
      <c r="F52" s="1227"/>
      <c r="J52" s="680"/>
    </row>
    <row r="53" spans="1:10" ht="14.25" customHeight="1">
      <c r="A53" s="1224" t="s">
        <v>1852</v>
      </c>
      <c r="B53" s="1290">
        <v>1318.8</v>
      </c>
      <c r="C53" s="1290">
        <v>938.9</v>
      </c>
      <c r="D53" s="1291">
        <v>40.462243050378106</v>
      </c>
      <c r="E53" s="1292"/>
      <c r="F53" s="1227"/>
      <c r="J53" s="680"/>
    </row>
    <row r="54" spans="1:10" ht="12.75">
      <c r="A54" s="1224" t="s">
        <v>1853</v>
      </c>
      <c r="B54" s="1290">
        <v>922.1</v>
      </c>
      <c r="C54" s="1290">
        <v>82.7</v>
      </c>
      <c r="D54" s="1291">
        <v>1014.9939540507858</v>
      </c>
      <c r="E54" s="1292"/>
      <c r="F54" s="1227"/>
      <c r="J54" s="680"/>
    </row>
    <row r="55" spans="1:10" ht="12.75">
      <c r="A55" s="1224" t="s">
        <v>378</v>
      </c>
      <c r="B55" s="1290">
        <v>5471.7</v>
      </c>
      <c r="C55" s="1290">
        <v>4822.2</v>
      </c>
      <c r="D55" s="1291">
        <v>13.468956078138604</v>
      </c>
      <c r="E55" s="1292"/>
      <c r="F55" s="1227"/>
      <c r="J55" s="680"/>
    </row>
    <row r="56" spans="1:10" ht="12.75">
      <c r="A56" s="1224" t="s">
        <v>1854</v>
      </c>
      <c r="B56" s="1290">
        <v>1346.3</v>
      </c>
      <c r="C56" s="1290">
        <v>1510.3</v>
      </c>
      <c r="D56" s="1291">
        <v>-10.858769780838244</v>
      </c>
      <c r="E56" s="1292"/>
      <c r="F56" s="1227"/>
      <c r="J56" s="680"/>
    </row>
    <row r="57" spans="1:10" ht="12.75">
      <c r="A57" s="1219" t="s">
        <v>1855</v>
      </c>
      <c r="B57" s="1290"/>
      <c r="C57" s="1290"/>
      <c r="D57" s="1291"/>
      <c r="E57" s="1292"/>
      <c r="F57" s="1227"/>
      <c r="J57" s="680"/>
    </row>
    <row r="58" spans="1:10" ht="12.75">
      <c r="A58" s="1224" t="s">
        <v>1856</v>
      </c>
      <c r="B58" s="1290">
        <v>11887.5</v>
      </c>
      <c r="C58" s="1290">
        <v>8830.2</v>
      </c>
      <c r="D58" s="1291">
        <v>34.623224842019425</v>
      </c>
      <c r="E58" s="1292"/>
      <c r="F58" s="1227"/>
      <c r="J58" s="680"/>
    </row>
    <row r="59" spans="1:10" ht="12.75">
      <c r="A59" s="1224" t="s">
        <v>1857</v>
      </c>
      <c r="B59" s="1290">
        <v>2689.2</v>
      </c>
      <c r="C59" s="1290">
        <v>1977.4</v>
      </c>
      <c r="D59" s="1291">
        <v>35.99676342672194</v>
      </c>
      <c r="E59" s="1292"/>
      <c r="F59" s="1227"/>
      <c r="J59" s="680"/>
    </row>
    <row r="60" spans="1:10" ht="12.75">
      <c r="A60" s="1224" t="s">
        <v>1858</v>
      </c>
      <c r="B60" s="1290">
        <v>3268</v>
      </c>
      <c r="C60" s="1290">
        <v>2686.7</v>
      </c>
      <c r="D60" s="1291">
        <v>21.636207987493947</v>
      </c>
      <c r="E60" s="1292"/>
      <c r="F60" s="1227"/>
      <c r="J60" s="680"/>
    </row>
    <row r="61" spans="1:10" ht="12.75">
      <c r="A61" s="1219" t="s">
        <v>1859</v>
      </c>
      <c r="B61" s="1290"/>
      <c r="C61" s="1290"/>
      <c r="D61" s="1291"/>
      <c r="E61" s="1292"/>
      <c r="F61" s="1227"/>
      <c r="J61" s="680"/>
    </row>
    <row r="62" spans="1:10" ht="13.5">
      <c r="A62" s="1232" t="s">
        <v>1860</v>
      </c>
      <c r="B62" s="1295">
        <v>1461</v>
      </c>
      <c r="C62" s="1295">
        <v>1384</v>
      </c>
      <c r="D62" s="1296">
        <v>5.563583815028906</v>
      </c>
      <c r="E62" s="1292"/>
      <c r="F62" s="1227"/>
      <c r="J62" s="680"/>
    </row>
    <row r="63" ht="12.75">
      <c r="J63" s="680"/>
    </row>
    <row r="64" ht="12.75">
      <c r="J64" s="680"/>
    </row>
    <row r="65" ht="12.75">
      <c r="J65" s="680"/>
    </row>
    <row r="66" ht="12.75">
      <c r="J66" s="680"/>
    </row>
    <row r="67" ht="12.75">
      <c r="J67" s="680"/>
    </row>
    <row r="68" ht="12.75">
      <c r="J68" s="680"/>
    </row>
    <row r="69" ht="12.75">
      <c r="J69" s="680"/>
    </row>
    <row r="70" ht="12.75">
      <c r="J70" s="680"/>
    </row>
    <row r="71" ht="12.75">
      <c r="J71" s="680"/>
    </row>
    <row r="72" ht="12.75">
      <c r="J72" s="680"/>
    </row>
    <row r="73" ht="12.75">
      <c r="J73" s="680"/>
    </row>
    <row r="74" ht="12.75">
      <c r="J74" s="680"/>
    </row>
    <row r="75" ht="12.75">
      <c r="J75" s="680"/>
    </row>
    <row r="76" ht="12.75">
      <c r="J76" s="680"/>
    </row>
    <row r="77" ht="12.75">
      <c r="J77" s="680"/>
    </row>
    <row r="78" ht="12.75">
      <c r="J78" s="680"/>
    </row>
    <row r="79" ht="12.75">
      <c r="J79" s="680"/>
    </row>
    <row r="80" ht="12.75">
      <c r="J80" s="680"/>
    </row>
    <row r="81" ht="12.75">
      <c r="J81" s="680"/>
    </row>
    <row r="82" ht="12.75">
      <c r="J82" s="680"/>
    </row>
  </sheetData>
  <sheetProtection/>
  <mergeCells count="1">
    <mergeCell ref="A1:D1"/>
  </mergeCells>
  <printOptions/>
  <pageMargins left="0.75" right="0.75" top="1" bottom="1" header="0.5" footer="0.5"/>
  <pageSetup orientation="portrait" paperSize="9"/>
</worksheet>
</file>

<file path=xl/worksheets/sheet93.xml><?xml version="1.0" encoding="utf-8"?>
<worksheet xmlns="http://schemas.openxmlformats.org/spreadsheetml/2006/main" xmlns:r="http://schemas.openxmlformats.org/officeDocument/2006/relationships">
  <sheetPr>
    <tabColor indexed="41"/>
  </sheetPr>
  <dimension ref="A1:J11"/>
  <sheetViews>
    <sheetView workbookViewId="0" topLeftCell="A1">
      <selection activeCell="G7" sqref="G7"/>
    </sheetView>
  </sheetViews>
  <sheetFormatPr defaultColWidth="9.00390625" defaultRowHeight="14.25"/>
  <cols>
    <col min="1" max="1" width="31.50390625" style="680" customWidth="1"/>
    <col min="2" max="2" width="14.75390625" style="680" customWidth="1"/>
    <col min="3" max="3" width="13.625" style="680" customWidth="1"/>
    <col min="4" max="4" width="15.00390625" style="680" customWidth="1"/>
    <col min="5" max="16384" width="9.00390625" style="680" customWidth="1"/>
  </cols>
  <sheetData>
    <row r="1" spans="1:4" ht="28.5" customHeight="1">
      <c r="A1" s="1240" t="s">
        <v>177</v>
      </c>
      <c r="B1" s="1240"/>
      <c r="C1" s="1240"/>
      <c r="D1" s="1240"/>
    </row>
    <row r="2" spans="1:4" ht="24.75" customHeight="1">
      <c r="A2" s="1240"/>
      <c r="B2" s="1240"/>
      <c r="C2" s="1240"/>
      <c r="D2" s="1243" t="s">
        <v>426</v>
      </c>
    </row>
    <row r="3" spans="1:4" ht="30.75" customHeight="1">
      <c r="A3" s="694" t="s">
        <v>279</v>
      </c>
      <c r="B3" s="682" t="s">
        <v>294</v>
      </c>
      <c r="C3" s="682" t="s">
        <v>293</v>
      </c>
      <c r="D3" s="696" t="s">
        <v>995</v>
      </c>
    </row>
    <row r="4" spans="1:4" ht="30.75" customHeight="1">
      <c r="A4" s="1245" t="s">
        <v>1861</v>
      </c>
      <c r="B4" s="1246">
        <v>85887.8</v>
      </c>
      <c r="C4" s="1246">
        <v>83708.1</v>
      </c>
      <c r="D4" s="1247">
        <v>2.6</v>
      </c>
    </row>
    <row r="5" spans="1:4" ht="30.75" customHeight="1">
      <c r="A5" s="700" t="s">
        <v>1862</v>
      </c>
      <c r="B5" s="1251">
        <v>38933</v>
      </c>
      <c r="C5" s="1251">
        <v>37158.4</v>
      </c>
      <c r="D5" s="1252">
        <v>4.8</v>
      </c>
    </row>
    <row r="6" spans="1:10" s="1238" customFormat="1" ht="35.25" customHeight="1">
      <c r="A6" s="1253" t="s">
        <v>1863</v>
      </c>
      <c r="B6" s="1251">
        <v>4402.7</v>
      </c>
      <c r="C6" s="1251">
        <v>4155.6</v>
      </c>
      <c r="D6" s="1252">
        <v>5.9</v>
      </c>
      <c r="E6" s="1248"/>
      <c r="F6" s="1249"/>
      <c r="G6" s="1250"/>
      <c r="H6" s="1244"/>
      <c r="I6" s="1257"/>
      <c r="J6" s="1239"/>
    </row>
    <row r="7" spans="1:4" ht="30.75" customHeight="1">
      <c r="A7" s="700" t="s">
        <v>1864</v>
      </c>
      <c r="B7" s="1251">
        <v>27139.4</v>
      </c>
      <c r="C7" s="1251">
        <v>27264</v>
      </c>
      <c r="D7" s="1252">
        <v>-0.5</v>
      </c>
    </row>
    <row r="8" spans="1:10" s="1238" customFormat="1" ht="35.25" customHeight="1">
      <c r="A8" s="1253" t="s">
        <v>1865</v>
      </c>
      <c r="B8" s="1251">
        <v>34</v>
      </c>
      <c r="C8" s="1251">
        <v>40.7</v>
      </c>
      <c r="D8" s="1252">
        <v>-17.1</v>
      </c>
      <c r="E8" s="1248"/>
      <c r="F8" s="1249"/>
      <c r="G8" s="1250"/>
      <c r="H8" s="1244"/>
      <c r="I8" s="1257"/>
      <c r="J8" s="1239"/>
    </row>
    <row r="9" spans="1:4" ht="30.75" customHeight="1">
      <c r="A9" s="700" t="s">
        <v>1866</v>
      </c>
      <c r="B9" s="1251">
        <v>1227.2</v>
      </c>
      <c r="C9" s="1251">
        <v>1324</v>
      </c>
      <c r="D9" s="1252">
        <v>-7.3</v>
      </c>
    </row>
    <row r="10" spans="1:4" ht="30.75" customHeight="1">
      <c r="A10" s="1210" t="s">
        <v>1867</v>
      </c>
      <c r="B10" s="1254">
        <v>18588.2</v>
      </c>
      <c r="C10" s="1254">
        <v>17961.7</v>
      </c>
      <c r="D10" s="1255">
        <v>3.5</v>
      </c>
    </row>
    <row r="11" ht="12.75">
      <c r="A11" s="508"/>
    </row>
  </sheetData>
  <sheetProtection/>
  <mergeCells count="1">
    <mergeCell ref="A1:D1"/>
  </mergeCells>
  <printOptions/>
  <pageMargins left="0.75" right="0.75" top="1" bottom="1" header="0.5" footer="0.5"/>
  <pageSetup orientation="portrait" paperSize="9"/>
</worksheet>
</file>

<file path=xl/worksheets/sheet94.xml><?xml version="1.0" encoding="utf-8"?>
<worksheet xmlns="http://schemas.openxmlformats.org/spreadsheetml/2006/main" xmlns:r="http://schemas.openxmlformats.org/officeDocument/2006/relationships">
  <sheetPr>
    <tabColor indexed="41"/>
  </sheetPr>
  <dimension ref="A1:D91"/>
  <sheetViews>
    <sheetView workbookViewId="0" topLeftCell="A25">
      <selection activeCell="A15" sqref="A15"/>
    </sheetView>
  </sheetViews>
  <sheetFormatPr defaultColWidth="9.00390625" defaultRowHeight="15" customHeight="1"/>
  <cols>
    <col min="1" max="1" width="40.625" style="680" customWidth="1"/>
    <col min="2" max="2" width="19.25390625" style="680" customWidth="1"/>
    <col min="3" max="3" width="15.50390625" style="680" customWidth="1"/>
    <col min="4" max="4" width="11.625" style="680" customWidth="1"/>
    <col min="5" max="16384" width="9.00390625" style="680" customWidth="1"/>
  </cols>
  <sheetData>
    <row r="1" spans="1:4" ht="28.5" customHeight="1">
      <c r="A1" s="1274" t="s">
        <v>178</v>
      </c>
      <c r="B1" s="1211"/>
      <c r="C1" s="1211"/>
      <c r="D1" s="1211"/>
    </row>
    <row r="2" spans="1:4" ht="19.5" customHeight="1">
      <c r="A2" s="1213"/>
      <c r="B2" s="1214"/>
      <c r="C2" s="1215"/>
      <c r="D2" s="1216" t="s">
        <v>426</v>
      </c>
    </row>
    <row r="3" spans="1:4" ht="30.75" customHeight="1">
      <c r="A3" s="1217" t="s">
        <v>279</v>
      </c>
      <c r="B3" s="682" t="s">
        <v>294</v>
      </c>
      <c r="C3" s="682" t="s">
        <v>293</v>
      </c>
      <c r="D3" s="1218" t="s">
        <v>995</v>
      </c>
    </row>
    <row r="4" spans="1:4" ht="18" customHeight="1">
      <c r="A4" s="1219" t="s">
        <v>1805</v>
      </c>
      <c r="B4" s="1220">
        <v>1620.1</v>
      </c>
      <c r="C4" s="1220">
        <v>2057.1</v>
      </c>
      <c r="D4" s="1275">
        <v>-21.2</v>
      </c>
    </row>
    <row r="5" spans="1:4" ht="18" customHeight="1">
      <c r="A5" s="1219" t="s">
        <v>1806</v>
      </c>
      <c r="B5" s="1276"/>
      <c r="C5" s="1276"/>
      <c r="D5" s="1277"/>
    </row>
    <row r="6" spans="1:4" ht="18" customHeight="1">
      <c r="A6" s="1224" t="s">
        <v>1807</v>
      </c>
      <c r="B6" s="1225">
        <v>92747.5</v>
      </c>
      <c r="C6" s="1225">
        <v>98191.1</v>
      </c>
      <c r="D6" s="1277">
        <v>-5.5</v>
      </c>
    </row>
    <row r="7" spans="1:4" ht="18" customHeight="1">
      <c r="A7" s="1224" t="s">
        <v>1868</v>
      </c>
      <c r="B7" s="1225">
        <v>29791.6</v>
      </c>
      <c r="C7" s="1225">
        <v>31131.5</v>
      </c>
      <c r="D7" s="1277">
        <v>-4.3</v>
      </c>
    </row>
    <row r="8" spans="1:4" ht="18" customHeight="1">
      <c r="A8" s="1224" t="s">
        <v>1869</v>
      </c>
      <c r="B8" s="1225">
        <v>302.5</v>
      </c>
      <c r="C8" s="1225">
        <v>1070.8</v>
      </c>
      <c r="D8" s="1277">
        <v>-71.7</v>
      </c>
    </row>
    <row r="9" spans="1:4" ht="18" customHeight="1">
      <c r="A9" s="1224" t="s">
        <v>1870</v>
      </c>
      <c r="B9" s="1225">
        <v>200</v>
      </c>
      <c r="C9" s="1225"/>
      <c r="D9" s="1277"/>
    </row>
    <row r="10" spans="1:4" ht="18" customHeight="1">
      <c r="A10" s="1224" t="s">
        <v>1871</v>
      </c>
      <c r="B10" s="1225">
        <v>4404.5</v>
      </c>
      <c r="C10" s="1225">
        <v>5296.2</v>
      </c>
      <c r="D10" s="1277">
        <v>-16.8</v>
      </c>
    </row>
    <row r="11" spans="1:4" ht="18" customHeight="1">
      <c r="A11" s="1224" t="s">
        <v>1872</v>
      </c>
      <c r="B11" s="1225">
        <v>1701.7</v>
      </c>
      <c r="C11" s="1225">
        <v>1684.6</v>
      </c>
      <c r="D11" s="1277">
        <v>1</v>
      </c>
    </row>
    <row r="12" spans="1:4" ht="18" customHeight="1">
      <c r="A12" s="1224" t="s">
        <v>1813</v>
      </c>
      <c r="B12" s="1225"/>
      <c r="C12" s="1225"/>
      <c r="D12" s="1277"/>
    </row>
    <row r="13" spans="1:4" ht="18" customHeight="1">
      <c r="A13" s="1224" t="s">
        <v>1814</v>
      </c>
      <c r="B13" s="1225"/>
      <c r="C13" s="1225"/>
      <c r="D13" s="1277"/>
    </row>
    <row r="14" spans="1:4" ht="18" customHeight="1">
      <c r="A14" s="1224" t="s">
        <v>1815</v>
      </c>
      <c r="B14" s="1225">
        <v>41</v>
      </c>
      <c r="C14" s="1225">
        <v>41</v>
      </c>
      <c r="D14" s="1277">
        <v>0</v>
      </c>
    </row>
    <row r="15" spans="1:4" ht="18" customHeight="1">
      <c r="A15" s="1224" t="s">
        <v>1816</v>
      </c>
      <c r="B15" s="1225">
        <v>565042.9</v>
      </c>
      <c r="C15" s="1225">
        <v>588609.2</v>
      </c>
      <c r="D15" s="1277">
        <v>-4</v>
      </c>
    </row>
    <row r="16" spans="1:4" ht="18" customHeight="1">
      <c r="A16" s="1224" t="s">
        <v>1817</v>
      </c>
      <c r="B16" s="1225">
        <v>682405.4</v>
      </c>
      <c r="C16" s="1225">
        <v>679948.6</v>
      </c>
      <c r="D16" s="1277">
        <v>0.4</v>
      </c>
    </row>
    <row r="17" spans="1:4" ht="18" customHeight="1">
      <c r="A17" s="1224" t="s">
        <v>1818</v>
      </c>
      <c r="B17" s="1225">
        <v>113821.4</v>
      </c>
      <c r="C17" s="1225">
        <v>93110</v>
      </c>
      <c r="D17" s="1277">
        <v>22.2</v>
      </c>
    </row>
    <row r="18" spans="1:4" ht="18" customHeight="1">
      <c r="A18" s="1224" t="s">
        <v>1873</v>
      </c>
      <c r="B18" s="1225">
        <v>16486</v>
      </c>
      <c r="C18" s="1225">
        <v>17232.6</v>
      </c>
      <c r="D18" s="1277">
        <v>-4.3</v>
      </c>
    </row>
    <row r="19" spans="1:4" ht="18" customHeight="1">
      <c r="A19" s="1224" t="s">
        <v>1820</v>
      </c>
      <c r="B19" s="1225">
        <v>7415.1</v>
      </c>
      <c r="C19" s="1225">
        <v>7583.8</v>
      </c>
      <c r="D19" s="1277">
        <v>-2.2</v>
      </c>
    </row>
    <row r="20" spans="1:4" ht="18" customHeight="1">
      <c r="A20" s="1224" t="s">
        <v>1821</v>
      </c>
      <c r="B20" s="1225">
        <v>28322.2</v>
      </c>
      <c r="C20" s="1225">
        <v>19053.2</v>
      </c>
      <c r="D20" s="1277">
        <v>48.6</v>
      </c>
    </row>
    <row r="21" spans="1:4" ht="18" customHeight="1">
      <c r="A21" s="1224" t="s">
        <v>1322</v>
      </c>
      <c r="B21" s="1225">
        <v>696412.8</v>
      </c>
      <c r="C21" s="1225">
        <v>712391.9</v>
      </c>
      <c r="D21" s="1277">
        <v>-2.2</v>
      </c>
    </row>
    <row r="22" spans="1:4" ht="18" customHeight="1">
      <c r="A22" s="1224" t="s">
        <v>1822</v>
      </c>
      <c r="B22" s="1225">
        <v>189272.7</v>
      </c>
      <c r="C22" s="1225">
        <v>183594.9</v>
      </c>
      <c r="D22" s="1277">
        <v>3.1</v>
      </c>
    </row>
    <row r="23" spans="1:4" ht="18" customHeight="1">
      <c r="A23" s="1224" t="s">
        <v>1874</v>
      </c>
      <c r="B23" s="1225">
        <v>18361.2</v>
      </c>
      <c r="C23" s="1225">
        <v>18473.7</v>
      </c>
      <c r="D23" s="1277">
        <v>-0.6</v>
      </c>
    </row>
    <row r="24" spans="1:4" ht="18" customHeight="1">
      <c r="A24" s="1224" t="s">
        <v>1824</v>
      </c>
      <c r="B24" s="1225">
        <v>99497.5</v>
      </c>
      <c r="C24" s="1225">
        <v>95622.4</v>
      </c>
      <c r="D24" s="1277">
        <v>4.1</v>
      </c>
    </row>
    <row r="25" spans="1:4" ht="18" customHeight="1">
      <c r="A25" s="1224" t="s">
        <v>1875</v>
      </c>
      <c r="B25" s="1225"/>
      <c r="C25" s="1225"/>
      <c r="D25" s="1277"/>
    </row>
    <row r="26" spans="1:4" ht="18" customHeight="1">
      <c r="A26" s="1224" t="s">
        <v>1826</v>
      </c>
      <c r="B26" s="1225">
        <v>288770.2</v>
      </c>
      <c r="C26" s="1225">
        <v>280117.3</v>
      </c>
      <c r="D26" s="1277">
        <v>3.1</v>
      </c>
    </row>
    <row r="27" spans="1:4" ht="18" customHeight="1">
      <c r="A27" s="1224" t="s">
        <v>1325</v>
      </c>
      <c r="B27" s="1225">
        <v>407642.6</v>
      </c>
      <c r="C27" s="1225">
        <v>432274.6</v>
      </c>
      <c r="D27" s="1277">
        <v>-5.7</v>
      </c>
    </row>
    <row r="28" spans="1:4" ht="18" customHeight="1">
      <c r="A28" s="1224" t="s">
        <v>1876</v>
      </c>
      <c r="B28" s="1225">
        <v>417827.3</v>
      </c>
      <c r="C28" s="1225">
        <v>412384.5</v>
      </c>
      <c r="D28" s="1277">
        <v>1.3</v>
      </c>
    </row>
    <row r="29" spans="1:4" ht="18" customHeight="1">
      <c r="A29" s="1224" t="s">
        <v>1877</v>
      </c>
      <c r="B29" s="1225">
        <v>313569.2</v>
      </c>
      <c r="C29" s="1225">
        <v>308076.4</v>
      </c>
      <c r="D29" s="1277">
        <v>1.8</v>
      </c>
    </row>
    <row r="30" spans="1:4" ht="18" customHeight="1">
      <c r="A30" s="1224" t="s">
        <v>1878</v>
      </c>
      <c r="B30" s="1225"/>
      <c r="C30" s="1225">
        <v>50</v>
      </c>
      <c r="D30" s="1277"/>
    </row>
    <row r="31" spans="1:4" ht="18" customHeight="1">
      <c r="A31" s="1224" t="s">
        <v>1879</v>
      </c>
      <c r="B31" s="1225">
        <v>102745.1</v>
      </c>
      <c r="C31" s="1225">
        <v>102745.1</v>
      </c>
      <c r="D31" s="1277">
        <v>0</v>
      </c>
    </row>
    <row r="32" spans="1:4" ht="18" customHeight="1">
      <c r="A32" s="1224" t="s">
        <v>1880</v>
      </c>
      <c r="B32" s="1225">
        <v>1503</v>
      </c>
      <c r="C32" s="1225">
        <v>1503</v>
      </c>
      <c r="D32" s="1277">
        <v>0</v>
      </c>
    </row>
    <row r="33" spans="1:4" ht="18" customHeight="1">
      <c r="A33" s="1224" t="s">
        <v>1881</v>
      </c>
      <c r="B33" s="1225"/>
      <c r="C33" s="1225"/>
      <c r="D33" s="1277"/>
    </row>
    <row r="34" spans="1:4" ht="18" customHeight="1">
      <c r="A34" s="1224" t="s">
        <v>1882</v>
      </c>
      <c r="B34" s="1225">
        <v>10</v>
      </c>
      <c r="C34" s="1225">
        <v>10</v>
      </c>
      <c r="D34" s="1277">
        <v>0</v>
      </c>
    </row>
    <row r="35" spans="1:4" ht="18" customHeight="1">
      <c r="A35" s="1219" t="s">
        <v>1834</v>
      </c>
      <c r="B35" s="1276"/>
      <c r="C35" s="1276"/>
      <c r="D35" s="1277"/>
    </row>
    <row r="36" spans="1:4" ht="18" customHeight="1">
      <c r="A36" s="1224" t="s">
        <v>1835</v>
      </c>
      <c r="B36" s="1225">
        <v>66781.9</v>
      </c>
      <c r="C36" s="1225">
        <v>62574.9</v>
      </c>
      <c r="D36" s="1277">
        <v>6.7</v>
      </c>
    </row>
    <row r="37" spans="1:4" ht="18" customHeight="1">
      <c r="A37" s="1224" t="s">
        <v>1883</v>
      </c>
      <c r="B37" s="1225">
        <v>65945.3</v>
      </c>
      <c r="C37" s="1225">
        <v>61993.5</v>
      </c>
      <c r="D37" s="1277">
        <v>6.4</v>
      </c>
    </row>
    <row r="38" spans="1:4" ht="18" customHeight="1">
      <c r="A38" s="1224" t="s">
        <v>1837</v>
      </c>
      <c r="B38" s="1225">
        <v>30227.2</v>
      </c>
      <c r="C38" s="1225">
        <v>32879.7</v>
      </c>
      <c r="D38" s="1277">
        <v>-8.1</v>
      </c>
    </row>
    <row r="39" spans="1:4" ht="18" customHeight="1">
      <c r="A39" s="1224" t="s">
        <v>1884</v>
      </c>
      <c r="B39" s="1225">
        <v>29661.2</v>
      </c>
      <c r="C39" s="1225">
        <v>32604.9</v>
      </c>
      <c r="D39" s="1277">
        <v>-9</v>
      </c>
    </row>
    <row r="40" spans="1:4" ht="18" customHeight="1">
      <c r="A40" s="1224" t="s">
        <v>1839</v>
      </c>
      <c r="B40" s="1225">
        <v>1124.7</v>
      </c>
      <c r="C40" s="1225">
        <v>1036.3</v>
      </c>
      <c r="D40" s="1277">
        <v>8.6</v>
      </c>
    </row>
    <row r="41" spans="1:4" ht="18" customHeight="1">
      <c r="A41" s="1224" t="s">
        <v>1885</v>
      </c>
      <c r="B41" s="1225">
        <v>977.8</v>
      </c>
      <c r="C41" s="1225">
        <v>944.7</v>
      </c>
      <c r="D41" s="1277">
        <v>3.5</v>
      </c>
    </row>
    <row r="42" spans="1:4" ht="18" customHeight="1">
      <c r="A42" s="1224" t="s">
        <v>1841</v>
      </c>
      <c r="B42" s="1225">
        <v>52</v>
      </c>
      <c r="C42" s="1225">
        <v>279.1</v>
      </c>
      <c r="D42" s="1277">
        <v>-81.4</v>
      </c>
    </row>
    <row r="43" spans="1:4" ht="18" customHeight="1">
      <c r="A43" s="1224" t="s">
        <v>1842</v>
      </c>
      <c r="B43" s="1225">
        <v>15243.2</v>
      </c>
      <c r="C43" s="1225">
        <v>14602.7</v>
      </c>
      <c r="D43" s="1277">
        <v>4.4</v>
      </c>
    </row>
    <row r="44" spans="1:4" ht="18" customHeight="1">
      <c r="A44" s="1224" t="s">
        <v>1843</v>
      </c>
      <c r="B44" s="1225">
        <v>39665.2</v>
      </c>
      <c r="C44" s="1225">
        <v>32454.5</v>
      </c>
      <c r="D44" s="1277">
        <v>22.2</v>
      </c>
    </row>
    <row r="45" spans="1:4" ht="18" customHeight="1">
      <c r="A45" s="1224" t="s">
        <v>1886</v>
      </c>
      <c r="B45" s="1225">
        <v>114</v>
      </c>
      <c r="C45" s="1225">
        <v>132.2</v>
      </c>
      <c r="D45" s="1277">
        <v>-13.6</v>
      </c>
    </row>
    <row r="46" spans="1:4" ht="18" customHeight="1">
      <c r="A46" s="1224" t="s">
        <v>1845</v>
      </c>
      <c r="B46" s="1225">
        <v>6553.5</v>
      </c>
      <c r="C46" s="1225">
        <v>4818.7</v>
      </c>
      <c r="D46" s="1277">
        <v>36</v>
      </c>
    </row>
    <row r="47" spans="1:4" ht="18" customHeight="1">
      <c r="A47" s="1224" t="s">
        <v>1887</v>
      </c>
      <c r="B47" s="1225">
        <v>304.8</v>
      </c>
      <c r="C47" s="1225">
        <v>246.3</v>
      </c>
      <c r="D47" s="1277">
        <v>24</v>
      </c>
    </row>
    <row r="48" spans="1:4" ht="18" customHeight="1">
      <c r="A48" s="1224" t="s">
        <v>1888</v>
      </c>
      <c r="B48" s="1225">
        <v>6517.3</v>
      </c>
      <c r="C48" s="1225">
        <v>4913.6</v>
      </c>
      <c r="D48" s="1277">
        <v>32.6</v>
      </c>
    </row>
    <row r="49" spans="1:4" ht="18" customHeight="1">
      <c r="A49" s="1224" t="s">
        <v>1848</v>
      </c>
      <c r="B49" s="1225">
        <v>-3.6</v>
      </c>
      <c r="C49" s="1225">
        <v>3.1</v>
      </c>
      <c r="D49" s="1277"/>
    </row>
    <row r="50" spans="1:4" ht="18" customHeight="1">
      <c r="A50" s="1224" t="s">
        <v>1849</v>
      </c>
      <c r="B50" s="1225"/>
      <c r="C50" s="1225"/>
      <c r="D50" s="1277"/>
    </row>
    <row r="51" spans="1:4" ht="18" customHeight="1">
      <c r="A51" s="1224" t="s">
        <v>1850</v>
      </c>
      <c r="B51" s="1225">
        <v>22.1</v>
      </c>
      <c r="C51" s="1225">
        <v>14.6</v>
      </c>
      <c r="D51" s="1277">
        <v>46.7</v>
      </c>
    </row>
    <row r="52" spans="1:4" ht="18" customHeight="1">
      <c r="A52" s="1224" t="s">
        <v>1851</v>
      </c>
      <c r="B52" s="1225">
        <v>-25813.7</v>
      </c>
      <c r="C52" s="1225">
        <v>-23153.6</v>
      </c>
      <c r="D52" s="1277"/>
    </row>
    <row r="53" spans="1:4" ht="18" customHeight="1">
      <c r="A53" s="1224" t="s">
        <v>1852</v>
      </c>
      <c r="B53" s="1225">
        <v>5908.7</v>
      </c>
      <c r="C53" s="1225">
        <v>4439.3</v>
      </c>
      <c r="D53" s="1277">
        <v>33.1</v>
      </c>
    </row>
    <row r="54" spans="1:4" ht="18" customHeight="1">
      <c r="A54" s="1224" t="s">
        <v>1853</v>
      </c>
      <c r="B54" s="1225">
        <v>569.1</v>
      </c>
      <c r="C54" s="1225">
        <v>135.4</v>
      </c>
      <c r="D54" s="1277">
        <v>321.5</v>
      </c>
    </row>
    <row r="55" spans="1:4" ht="18" customHeight="1">
      <c r="A55" s="1224" t="s">
        <v>378</v>
      </c>
      <c r="B55" s="1225">
        <v>-20474.1</v>
      </c>
      <c r="C55" s="1225">
        <v>-18849.9</v>
      </c>
      <c r="D55" s="1277"/>
    </row>
    <row r="56" spans="1:4" ht="18" customHeight="1">
      <c r="A56" s="1224" t="s">
        <v>1854</v>
      </c>
      <c r="B56" s="1225">
        <v>62.1</v>
      </c>
      <c r="C56" s="1225">
        <v>63.9</v>
      </c>
      <c r="D56" s="1277">
        <v>-3.1</v>
      </c>
    </row>
    <row r="57" spans="1:4" ht="18" customHeight="1">
      <c r="A57" s="1219" t="s">
        <v>1855</v>
      </c>
      <c r="B57" s="1276"/>
      <c r="C57" s="1276"/>
      <c r="D57" s="1277"/>
    </row>
    <row r="58" spans="1:4" ht="15" customHeight="1">
      <c r="A58" s="1224" t="s">
        <v>1856</v>
      </c>
      <c r="B58" s="1225">
        <v>26931</v>
      </c>
      <c r="C58" s="1225">
        <v>23306.2</v>
      </c>
      <c r="D58" s="1277">
        <v>15.6</v>
      </c>
    </row>
    <row r="59" spans="1:4" ht="18" customHeight="1">
      <c r="A59" s="1224" t="s">
        <v>1889</v>
      </c>
      <c r="B59" s="1225">
        <v>3582.1</v>
      </c>
      <c r="C59" s="1225">
        <v>3289.6</v>
      </c>
      <c r="D59" s="1277">
        <v>8.9</v>
      </c>
    </row>
    <row r="60" spans="1:4" ht="15" customHeight="1">
      <c r="A60" s="1224" t="s">
        <v>1858</v>
      </c>
      <c r="B60" s="1225">
        <v>220.2</v>
      </c>
      <c r="C60" s="1225">
        <v>1321</v>
      </c>
      <c r="D60" s="1277">
        <v>-83.3</v>
      </c>
    </row>
    <row r="61" spans="1:4" ht="15" customHeight="1">
      <c r="A61" s="1219" t="s">
        <v>1859</v>
      </c>
      <c r="B61" s="1276"/>
      <c r="C61" s="1276"/>
      <c r="D61" s="1277"/>
    </row>
    <row r="62" spans="1:4" ht="15" customHeight="1">
      <c r="A62" s="1278" t="s">
        <v>1890</v>
      </c>
      <c r="B62" s="1279">
        <v>2426</v>
      </c>
      <c r="C62" s="1279">
        <v>2441</v>
      </c>
      <c r="D62" s="1280">
        <v>-0.6</v>
      </c>
    </row>
    <row r="63" spans="1:4" ht="15" customHeight="1">
      <c r="A63" s="508"/>
      <c r="B63" s="508"/>
      <c r="C63" s="508"/>
      <c r="D63" s="508"/>
    </row>
    <row r="64" spans="1:4" ht="15" customHeight="1">
      <c r="A64" s="508"/>
      <c r="B64" s="508"/>
      <c r="C64" s="508"/>
      <c r="D64" s="508"/>
    </row>
    <row r="65" spans="1:4" ht="15" customHeight="1">
      <c r="A65" s="508"/>
      <c r="B65" s="508"/>
      <c r="C65" s="508"/>
      <c r="D65" s="508"/>
    </row>
    <row r="66" spans="1:4" ht="15" customHeight="1">
      <c r="A66" s="508"/>
      <c r="B66" s="508"/>
      <c r="C66" s="508"/>
      <c r="D66" s="508"/>
    </row>
    <row r="67" spans="1:4" ht="15" customHeight="1">
      <c r="A67" s="508"/>
      <c r="B67" s="508"/>
      <c r="C67" s="508"/>
      <c r="D67" s="508"/>
    </row>
    <row r="68" spans="1:4" ht="15" customHeight="1">
      <c r="A68" s="508"/>
      <c r="B68" s="508"/>
      <c r="C68" s="508"/>
      <c r="D68" s="508"/>
    </row>
    <row r="69" spans="1:4" ht="15" customHeight="1">
      <c r="A69" s="508"/>
      <c r="B69" s="508"/>
      <c r="C69" s="508"/>
      <c r="D69" s="508"/>
    </row>
    <row r="70" spans="1:4" ht="15" customHeight="1">
      <c r="A70" s="508"/>
      <c r="B70" s="508"/>
      <c r="C70" s="508"/>
      <c r="D70" s="508"/>
    </row>
    <row r="71" spans="1:4" ht="15" customHeight="1">
      <c r="A71" s="508"/>
      <c r="B71" s="508"/>
      <c r="C71" s="508"/>
      <c r="D71" s="508"/>
    </row>
    <row r="72" spans="1:4" ht="15" customHeight="1">
      <c r="A72" s="508"/>
      <c r="B72" s="508"/>
      <c r="C72" s="508"/>
      <c r="D72" s="508"/>
    </row>
    <row r="73" spans="1:4" ht="15" customHeight="1">
      <c r="A73" s="508"/>
      <c r="B73" s="508"/>
      <c r="C73" s="508"/>
      <c r="D73" s="508"/>
    </row>
    <row r="74" spans="1:4" ht="15" customHeight="1">
      <c r="A74" s="508"/>
      <c r="B74" s="508"/>
      <c r="C74" s="508"/>
      <c r="D74" s="508"/>
    </row>
    <row r="75" spans="1:4" ht="15" customHeight="1">
      <c r="A75" s="508"/>
      <c r="B75" s="508"/>
      <c r="C75" s="508"/>
      <c r="D75" s="508"/>
    </row>
    <row r="76" spans="1:4" ht="15" customHeight="1">
      <c r="A76" s="508"/>
      <c r="B76" s="508"/>
      <c r="C76" s="508"/>
      <c r="D76" s="508"/>
    </row>
    <row r="77" spans="1:4" ht="15" customHeight="1">
      <c r="A77" s="508"/>
      <c r="B77" s="508"/>
      <c r="C77" s="508"/>
      <c r="D77" s="508"/>
    </row>
    <row r="78" spans="1:4" ht="15" customHeight="1">
      <c r="A78" s="508"/>
      <c r="B78" s="508"/>
      <c r="C78" s="508"/>
      <c r="D78" s="508"/>
    </row>
    <row r="79" spans="1:4" ht="15" customHeight="1">
      <c r="A79" s="508"/>
      <c r="B79" s="508"/>
      <c r="C79" s="508"/>
      <c r="D79" s="508"/>
    </row>
    <row r="80" spans="1:4" ht="15" customHeight="1">
      <c r="A80" s="508"/>
      <c r="B80" s="508"/>
      <c r="C80" s="508"/>
      <c r="D80" s="508"/>
    </row>
    <row r="81" spans="1:4" ht="15" customHeight="1">
      <c r="A81" s="508"/>
      <c r="B81" s="508"/>
      <c r="C81" s="508"/>
      <c r="D81" s="508"/>
    </row>
    <row r="82" spans="1:4" ht="15" customHeight="1">
      <c r="A82" s="508"/>
      <c r="B82" s="508"/>
      <c r="C82" s="508"/>
      <c r="D82" s="508"/>
    </row>
    <row r="83" spans="1:4" ht="15" customHeight="1">
      <c r="A83" s="508"/>
      <c r="B83" s="508"/>
      <c r="C83" s="508"/>
      <c r="D83" s="508"/>
    </row>
    <row r="84" spans="1:4" ht="15" customHeight="1">
      <c r="A84" s="508"/>
      <c r="B84" s="508"/>
      <c r="C84" s="508"/>
      <c r="D84" s="508"/>
    </row>
    <row r="85" spans="1:4" ht="15" customHeight="1">
      <c r="A85" s="508"/>
      <c r="B85" s="508"/>
      <c r="C85" s="508"/>
      <c r="D85" s="508"/>
    </row>
    <row r="86" spans="1:4" ht="15" customHeight="1">
      <c r="A86" s="508"/>
      <c r="B86" s="508"/>
      <c r="C86" s="508"/>
      <c r="D86" s="508"/>
    </row>
    <row r="87" spans="1:4" ht="15" customHeight="1">
      <c r="A87" s="508"/>
      <c r="B87" s="508"/>
      <c r="C87" s="508"/>
      <c r="D87" s="508"/>
    </row>
    <row r="88" spans="1:4" ht="15" customHeight="1">
      <c r="A88" s="508"/>
      <c r="B88" s="508"/>
      <c r="C88" s="508"/>
      <c r="D88" s="508"/>
    </row>
    <row r="89" spans="1:4" ht="15" customHeight="1">
      <c r="A89" s="508"/>
      <c r="B89" s="508"/>
      <c r="C89" s="508"/>
      <c r="D89" s="508"/>
    </row>
    <row r="90" spans="1:4" ht="15" customHeight="1">
      <c r="A90" s="508"/>
      <c r="B90" s="508"/>
      <c r="C90" s="508"/>
      <c r="D90" s="508"/>
    </row>
    <row r="91" spans="1:4" ht="15" customHeight="1">
      <c r="A91" s="508"/>
      <c r="B91" s="508"/>
      <c r="C91" s="508"/>
      <c r="D91" s="508"/>
    </row>
  </sheetData>
  <sheetProtection/>
  <mergeCells count="1">
    <mergeCell ref="A1:D1"/>
  </mergeCells>
  <printOptions/>
  <pageMargins left="0.75" right="0.75" top="1" bottom="1" header="0.5" footer="0.5"/>
  <pageSetup orientation="portrait" paperSize="9"/>
</worksheet>
</file>

<file path=xl/worksheets/sheet95.xml><?xml version="1.0" encoding="utf-8"?>
<worksheet xmlns="http://schemas.openxmlformats.org/spreadsheetml/2006/main" xmlns:r="http://schemas.openxmlformats.org/officeDocument/2006/relationships">
  <sheetPr>
    <tabColor indexed="41"/>
  </sheetPr>
  <dimension ref="A1:E11"/>
  <sheetViews>
    <sheetView workbookViewId="0" topLeftCell="A1">
      <selection activeCell="H9" sqref="H9"/>
    </sheetView>
  </sheetViews>
  <sheetFormatPr defaultColWidth="9.00390625" defaultRowHeight="14.25"/>
  <cols>
    <col min="1" max="1" width="21.875" style="680" bestFit="1" customWidth="1"/>
    <col min="2" max="4" width="9.00390625" style="680" customWidth="1"/>
    <col min="5" max="5" width="14.625" style="680" customWidth="1"/>
    <col min="6" max="16384" width="9.00390625" style="680" customWidth="1"/>
  </cols>
  <sheetData>
    <row r="1" spans="1:5" s="1258" customFormat="1" ht="28.5" customHeight="1">
      <c r="A1" s="1259" t="s">
        <v>179</v>
      </c>
      <c r="B1" s="1259"/>
      <c r="C1" s="1259"/>
      <c r="D1" s="1259"/>
      <c r="E1" s="1259"/>
    </row>
    <row r="2" ht="13.5">
      <c r="A2" s="1260"/>
    </row>
    <row r="3" spans="1:5" ht="25.5" customHeight="1">
      <c r="A3" s="1261" t="s">
        <v>279</v>
      </c>
      <c r="B3" s="1262" t="s">
        <v>280</v>
      </c>
      <c r="C3" s="682" t="s">
        <v>294</v>
      </c>
      <c r="D3" s="682" t="s">
        <v>293</v>
      </c>
      <c r="E3" s="1099" t="s">
        <v>334</v>
      </c>
    </row>
    <row r="4" spans="1:5" ht="42" customHeight="1">
      <c r="A4" s="1263" t="s">
        <v>1891</v>
      </c>
      <c r="B4" s="1264" t="s">
        <v>400</v>
      </c>
      <c r="C4" s="1265">
        <v>6755</v>
      </c>
      <c r="D4" s="1265">
        <v>6660</v>
      </c>
      <c r="E4" s="1266">
        <v>1.4264264264264304</v>
      </c>
    </row>
    <row r="5" spans="1:5" ht="42" customHeight="1">
      <c r="A5" s="1267" t="s">
        <v>1892</v>
      </c>
      <c r="B5" s="1268" t="s">
        <v>1205</v>
      </c>
      <c r="C5" s="1265">
        <v>537831</v>
      </c>
      <c r="D5" s="1265">
        <v>483737</v>
      </c>
      <c r="E5" s="1266">
        <v>11.182522734461076</v>
      </c>
    </row>
    <row r="6" spans="1:5" ht="42" customHeight="1">
      <c r="A6" s="1267" t="s">
        <v>1893</v>
      </c>
      <c r="B6" s="1268" t="s">
        <v>400</v>
      </c>
      <c r="C6" s="1265">
        <v>1</v>
      </c>
      <c r="D6" s="1265">
        <v>1</v>
      </c>
      <c r="E6" s="1266">
        <v>0</v>
      </c>
    </row>
    <row r="7" spans="1:5" ht="42" customHeight="1">
      <c r="A7" s="1267" t="s">
        <v>1371</v>
      </c>
      <c r="B7" s="1268" t="s">
        <v>341</v>
      </c>
      <c r="C7" s="1265">
        <v>66997.1</v>
      </c>
      <c r="D7" s="1265">
        <v>62574.9</v>
      </c>
      <c r="E7" s="1266">
        <v>7.067050846265843</v>
      </c>
    </row>
    <row r="8" spans="1:5" ht="42" customHeight="1">
      <c r="A8" s="1267" t="s">
        <v>1894</v>
      </c>
      <c r="B8" s="1268" t="s">
        <v>341</v>
      </c>
      <c r="C8" s="1265">
        <v>35324.9</v>
      </c>
      <c r="D8" s="1265">
        <v>29493.7</v>
      </c>
      <c r="E8" s="1266">
        <v>19.77100194278778</v>
      </c>
    </row>
    <row r="9" spans="1:5" ht="42" customHeight="1">
      <c r="A9" s="1267" t="s">
        <v>1895</v>
      </c>
      <c r="B9" s="1268" t="s">
        <v>341</v>
      </c>
      <c r="C9" s="1265">
        <v>35285.3</v>
      </c>
      <c r="D9" s="1265">
        <v>29437.1</v>
      </c>
      <c r="E9" s="1266">
        <v>19.866766767106835</v>
      </c>
    </row>
    <row r="10" spans="1:5" ht="42" customHeight="1">
      <c r="A10" s="1267" t="s">
        <v>1896</v>
      </c>
      <c r="B10" s="1268" t="s">
        <v>341</v>
      </c>
      <c r="C10" s="1269">
        <v>39.6</v>
      </c>
      <c r="D10" s="1269">
        <v>56.6</v>
      </c>
      <c r="E10" s="1266">
        <v>-30.03533568904594</v>
      </c>
    </row>
    <row r="11" spans="1:5" ht="42" customHeight="1">
      <c r="A11" s="1270" t="s">
        <v>1897</v>
      </c>
      <c r="B11" s="1271" t="s">
        <v>341</v>
      </c>
      <c r="C11" s="1272"/>
      <c r="D11" s="1272"/>
      <c r="E11" s="1273"/>
    </row>
  </sheetData>
  <sheetProtection/>
  <mergeCells count="1">
    <mergeCell ref="A1:E1"/>
  </mergeCells>
  <printOptions/>
  <pageMargins left="0.75" right="0.75" top="1" bottom="1" header="0.5" footer="0.5"/>
  <pageSetup horizontalDpi="600" verticalDpi="600" orientation="portrait" paperSize="9"/>
</worksheet>
</file>

<file path=xl/worksheets/sheet96.xml><?xml version="1.0" encoding="utf-8"?>
<worksheet xmlns="http://schemas.openxmlformats.org/spreadsheetml/2006/main" xmlns:r="http://schemas.openxmlformats.org/officeDocument/2006/relationships">
  <sheetPr>
    <tabColor indexed="41"/>
  </sheetPr>
  <dimension ref="A1:J11"/>
  <sheetViews>
    <sheetView workbookViewId="0" topLeftCell="A1">
      <selection activeCell="G18" sqref="G18"/>
    </sheetView>
  </sheetViews>
  <sheetFormatPr defaultColWidth="9.00390625" defaultRowHeight="14.25"/>
  <cols>
    <col min="1" max="1" width="26.75390625" style="1238" customWidth="1"/>
    <col min="2" max="2" width="15.625" style="1238" customWidth="1"/>
    <col min="3" max="3" width="14.00390625" style="1238" customWidth="1"/>
    <col min="4" max="4" width="12.25390625" style="1238" customWidth="1"/>
    <col min="5" max="5" width="13.00390625" style="1239" bestFit="1" customWidth="1"/>
    <col min="6" max="6" width="9.00390625" style="1238" customWidth="1"/>
    <col min="7" max="7" width="10.25390625" style="1238" customWidth="1"/>
    <col min="8" max="8" width="11.25390625" style="1238" customWidth="1"/>
    <col min="9" max="9" width="13.875" style="1238" bestFit="1" customWidth="1"/>
    <col min="10" max="10" width="12.75390625" style="1238" bestFit="1" customWidth="1"/>
    <col min="11" max="16384" width="9.00390625" style="1238" customWidth="1"/>
  </cols>
  <sheetData>
    <row r="1" spans="1:8" ht="46.5" customHeight="1">
      <c r="A1" s="1240" t="s">
        <v>180</v>
      </c>
      <c r="B1" s="1240"/>
      <c r="C1" s="1240"/>
      <c r="D1" s="1240"/>
      <c r="E1" s="1241"/>
      <c r="F1" s="1242"/>
      <c r="G1" s="1242"/>
      <c r="H1" s="1242"/>
    </row>
    <row r="2" spans="1:8" ht="25.5" customHeight="1">
      <c r="A2" s="1240"/>
      <c r="B2" s="1240"/>
      <c r="C2" s="1240"/>
      <c r="D2" s="1243" t="s">
        <v>426</v>
      </c>
      <c r="E2" s="1241"/>
      <c r="F2" s="1242"/>
      <c r="G2" s="1242"/>
      <c r="H2" s="1242"/>
    </row>
    <row r="3" spans="1:10" ht="33.75" customHeight="1">
      <c r="A3" s="694" t="s">
        <v>279</v>
      </c>
      <c r="B3" s="682" t="s">
        <v>294</v>
      </c>
      <c r="C3" s="682" t="s">
        <v>293</v>
      </c>
      <c r="D3" s="696" t="s">
        <v>995</v>
      </c>
      <c r="G3" s="1244"/>
      <c r="H3" s="1239"/>
      <c r="I3" s="1239"/>
      <c r="J3" s="1239"/>
    </row>
    <row r="4" spans="1:10" ht="35.25" customHeight="1">
      <c r="A4" s="1245" t="s">
        <v>1861</v>
      </c>
      <c r="B4" s="1246">
        <v>18462.1</v>
      </c>
      <c r="C4" s="1246">
        <v>16439.6</v>
      </c>
      <c r="D4" s="1247">
        <v>12.3</v>
      </c>
      <c r="E4" s="1248"/>
      <c r="F4" s="1249"/>
      <c r="G4" s="1250"/>
      <c r="H4" s="1244"/>
      <c r="I4" s="1257"/>
      <c r="J4" s="1239"/>
    </row>
    <row r="5" spans="1:10" ht="35.25" customHeight="1">
      <c r="A5" s="700" t="s">
        <v>1862</v>
      </c>
      <c r="B5" s="1251">
        <v>1379.3</v>
      </c>
      <c r="C5" s="1251">
        <v>1244.9</v>
      </c>
      <c r="D5" s="1252">
        <v>10.8</v>
      </c>
      <c r="E5" s="1248"/>
      <c r="F5" s="1249"/>
      <c r="G5" s="1250"/>
      <c r="H5" s="1244"/>
      <c r="I5" s="1257"/>
      <c r="J5" s="1239"/>
    </row>
    <row r="6" spans="1:10" ht="35.25" customHeight="1">
      <c r="A6" s="1253" t="s">
        <v>1863</v>
      </c>
      <c r="B6" s="1251">
        <v>76</v>
      </c>
      <c r="C6" s="1251">
        <v>81.5</v>
      </c>
      <c r="D6" s="1252">
        <v>-7.3</v>
      </c>
      <c r="E6" s="1248"/>
      <c r="F6" s="1249"/>
      <c r="G6" s="1250"/>
      <c r="H6" s="1244"/>
      <c r="I6" s="1257"/>
      <c r="J6" s="1239"/>
    </row>
    <row r="7" spans="1:10" ht="35.25" customHeight="1">
      <c r="A7" s="700" t="s">
        <v>1864</v>
      </c>
      <c r="B7" s="1251">
        <v>15548.4</v>
      </c>
      <c r="C7" s="1251">
        <v>14850.6</v>
      </c>
      <c r="D7" s="1252">
        <v>4.7</v>
      </c>
      <c r="E7" s="1248"/>
      <c r="F7" s="1249"/>
      <c r="G7" s="1250"/>
      <c r="H7" s="1244"/>
      <c r="I7" s="1257"/>
      <c r="J7" s="1239"/>
    </row>
    <row r="8" spans="1:10" ht="35.25" customHeight="1">
      <c r="A8" s="1253" t="s">
        <v>1865</v>
      </c>
      <c r="B8" s="1251">
        <v>351.7</v>
      </c>
      <c r="C8" s="1251">
        <v>332.8</v>
      </c>
      <c r="D8" s="1252">
        <v>5.7</v>
      </c>
      <c r="E8" s="1248"/>
      <c r="F8" s="1249"/>
      <c r="G8" s="1250"/>
      <c r="H8" s="1244"/>
      <c r="I8" s="1257"/>
      <c r="J8" s="1239"/>
    </row>
    <row r="9" spans="1:10" ht="35.25" customHeight="1">
      <c r="A9" s="700" t="s">
        <v>1866</v>
      </c>
      <c r="B9" s="1251">
        <v>108.5</v>
      </c>
      <c r="C9" s="1251">
        <v>164.5</v>
      </c>
      <c r="D9" s="1252">
        <v>-33.9</v>
      </c>
      <c r="E9" s="1248"/>
      <c r="F9" s="1249"/>
      <c r="G9" s="1250"/>
      <c r="H9" s="1244"/>
      <c r="I9" s="1257"/>
      <c r="J9" s="1239"/>
    </row>
    <row r="10" spans="1:10" ht="35.25" customHeight="1">
      <c r="A10" s="1210" t="s">
        <v>1867</v>
      </c>
      <c r="B10" s="1254">
        <v>1425.9</v>
      </c>
      <c r="C10" s="1254">
        <v>179.6</v>
      </c>
      <c r="D10" s="1255">
        <v>692.2</v>
      </c>
      <c r="E10" s="1248"/>
      <c r="F10" s="1249"/>
      <c r="G10" s="1250"/>
      <c r="H10" s="1244"/>
      <c r="I10" s="1257"/>
      <c r="J10" s="1239"/>
    </row>
    <row r="11" spans="1:8" ht="14.25">
      <c r="A11" s="1256"/>
      <c r="G11" s="1239"/>
      <c r="H11" s="1239"/>
    </row>
  </sheetData>
  <sheetProtection/>
  <mergeCells count="1">
    <mergeCell ref="A1:D1"/>
  </mergeCells>
  <printOptions/>
  <pageMargins left="0.75" right="0.75" top="1" bottom="1" header="0.5" footer="0.5"/>
  <pageSetup horizontalDpi="600" verticalDpi="600" orientation="portrait" paperSize="9"/>
</worksheet>
</file>

<file path=xl/worksheets/sheet97.xml><?xml version="1.0" encoding="utf-8"?>
<worksheet xmlns="http://schemas.openxmlformats.org/spreadsheetml/2006/main" xmlns:r="http://schemas.openxmlformats.org/officeDocument/2006/relationships">
  <sheetPr>
    <tabColor indexed="41"/>
  </sheetPr>
  <dimension ref="A1:E152"/>
  <sheetViews>
    <sheetView workbookViewId="0" topLeftCell="A31">
      <selection activeCell="G10" sqref="G10"/>
    </sheetView>
  </sheetViews>
  <sheetFormatPr defaultColWidth="9.00390625" defaultRowHeight="15" customHeight="1"/>
  <cols>
    <col min="1" max="1" width="38.125" style="680" customWidth="1"/>
    <col min="2" max="2" width="15.50390625" style="680" customWidth="1"/>
    <col min="3" max="3" width="15.125" style="680" customWidth="1"/>
    <col min="4" max="4" width="16.625" style="680" customWidth="1"/>
    <col min="5" max="5" width="9.50390625" style="680" bestFit="1" customWidth="1"/>
    <col min="6" max="16384" width="9.00390625" style="680" customWidth="1"/>
  </cols>
  <sheetData>
    <row r="1" spans="1:4" ht="28.5" customHeight="1">
      <c r="A1" s="1211" t="s">
        <v>181</v>
      </c>
      <c r="B1" s="1211"/>
      <c r="C1" s="1211"/>
      <c r="D1" s="1212"/>
    </row>
    <row r="2" spans="1:4" ht="19.5" customHeight="1">
      <c r="A2" s="1213"/>
      <c r="B2" s="1214"/>
      <c r="C2" s="1215"/>
      <c r="D2" s="1216" t="s">
        <v>426</v>
      </c>
    </row>
    <row r="3" spans="1:4" ht="30.75" customHeight="1">
      <c r="A3" s="1217" t="s">
        <v>279</v>
      </c>
      <c r="B3" s="682" t="s">
        <v>294</v>
      </c>
      <c r="C3" s="682" t="s">
        <v>293</v>
      </c>
      <c r="D3" s="1218" t="s">
        <v>995</v>
      </c>
    </row>
    <row r="4" spans="1:4" ht="18" customHeight="1">
      <c r="A4" s="1219" t="s">
        <v>1805</v>
      </c>
      <c r="B4" s="1220">
        <v>1502.3</v>
      </c>
      <c r="C4" s="1220">
        <v>1362.1</v>
      </c>
      <c r="D4" s="1221">
        <v>10.3</v>
      </c>
    </row>
    <row r="5" spans="1:4" ht="18" customHeight="1">
      <c r="A5" s="1219" t="s">
        <v>1806</v>
      </c>
      <c r="B5" s="1222"/>
      <c r="C5" s="1222"/>
      <c r="D5" s="1223"/>
    </row>
    <row r="6" spans="1:4" ht="18" customHeight="1">
      <c r="A6" s="1224" t="s">
        <v>1807</v>
      </c>
      <c r="B6" s="1225">
        <v>14160.3</v>
      </c>
      <c r="C6" s="1225">
        <v>13116.4</v>
      </c>
      <c r="D6" s="1223">
        <v>8</v>
      </c>
    </row>
    <row r="7" spans="1:4" ht="18" customHeight="1">
      <c r="A7" s="1224" t="s">
        <v>1868</v>
      </c>
      <c r="B7" s="1225">
        <v>3799</v>
      </c>
      <c r="C7" s="1225">
        <v>2945.7</v>
      </c>
      <c r="D7" s="1223">
        <v>29</v>
      </c>
    </row>
    <row r="8" spans="1:4" ht="18" customHeight="1">
      <c r="A8" s="1224" t="s">
        <v>1869</v>
      </c>
      <c r="B8" s="1225">
        <v>815.9</v>
      </c>
      <c r="C8" s="1225">
        <v>721.7</v>
      </c>
      <c r="D8" s="1223">
        <v>13</v>
      </c>
    </row>
    <row r="9" spans="1:4" ht="18" customHeight="1">
      <c r="A9" s="1224" t="s">
        <v>1870</v>
      </c>
      <c r="B9" s="1225"/>
      <c r="C9" s="1225">
        <v>200</v>
      </c>
      <c r="D9" s="1223"/>
    </row>
    <row r="10" spans="1:4" ht="18" customHeight="1">
      <c r="A10" s="1224" t="s">
        <v>1871</v>
      </c>
      <c r="B10" s="1225">
        <v>774.6</v>
      </c>
      <c r="C10" s="1225">
        <v>752</v>
      </c>
      <c r="D10" s="1223">
        <v>3.1</v>
      </c>
    </row>
    <row r="11" spans="1:4" ht="18" customHeight="1">
      <c r="A11" s="1224" t="s">
        <v>1872</v>
      </c>
      <c r="B11" s="1225">
        <v>1280.4</v>
      </c>
      <c r="C11" s="1225">
        <v>1271.5</v>
      </c>
      <c r="D11" s="1223">
        <v>0.6</v>
      </c>
    </row>
    <row r="12" spans="1:4" ht="18" customHeight="1">
      <c r="A12" s="1224" t="s">
        <v>1813</v>
      </c>
      <c r="B12" s="1225"/>
      <c r="C12" s="1225"/>
      <c r="D12" s="1223"/>
    </row>
    <row r="13" spans="1:4" ht="18" customHeight="1">
      <c r="A13" s="1224" t="s">
        <v>1814</v>
      </c>
      <c r="B13" s="1225">
        <v>250</v>
      </c>
      <c r="C13" s="1225">
        <v>250</v>
      </c>
      <c r="D13" s="1223">
        <v>0</v>
      </c>
    </row>
    <row r="14" spans="1:4" ht="18" customHeight="1">
      <c r="A14" s="1224" t="s">
        <v>1815</v>
      </c>
      <c r="B14" s="1225"/>
      <c r="C14" s="1225"/>
      <c r="D14" s="1223"/>
    </row>
    <row r="15" spans="1:4" ht="18" customHeight="1">
      <c r="A15" s="1224" t="s">
        <v>1816</v>
      </c>
      <c r="B15" s="1225">
        <v>1889.5</v>
      </c>
      <c r="C15" s="1225">
        <v>2184.5</v>
      </c>
      <c r="D15" s="1223">
        <v>-13.5</v>
      </c>
    </row>
    <row r="16" spans="1:4" ht="18" customHeight="1">
      <c r="A16" s="1224" t="s">
        <v>1817</v>
      </c>
      <c r="B16" s="1225">
        <v>5979.9</v>
      </c>
      <c r="C16" s="1225">
        <v>5925.3</v>
      </c>
      <c r="D16" s="1223">
        <v>0.9</v>
      </c>
    </row>
    <row r="17" spans="1:4" ht="18" customHeight="1">
      <c r="A17" s="1224" t="s">
        <v>1818</v>
      </c>
      <c r="B17" s="1225">
        <v>4090.3</v>
      </c>
      <c r="C17" s="1225">
        <v>3769.9</v>
      </c>
      <c r="D17" s="1223">
        <v>8.5</v>
      </c>
    </row>
    <row r="18" spans="1:4" ht="18" customHeight="1">
      <c r="A18" s="1224" t="s">
        <v>1819</v>
      </c>
      <c r="B18" s="1225">
        <v>394.9</v>
      </c>
      <c r="C18" s="1225">
        <v>403.4</v>
      </c>
      <c r="D18" s="1223">
        <v>-2</v>
      </c>
    </row>
    <row r="19" spans="1:4" ht="18" customHeight="1">
      <c r="A19" s="1224" t="s">
        <v>1820</v>
      </c>
      <c r="B19" s="1225">
        <v>33.4</v>
      </c>
      <c r="C19" s="1225">
        <v>156.5</v>
      </c>
      <c r="D19" s="1223">
        <v>-79</v>
      </c>
    </row>
    <row r="20" spans="1:4" ht="18" customHeight="1">
      <c r="A20" s="1224" t="s">
        <v>1821</v>
      </c>
      <c r="B20" s="1225">
        <v>118.4</v>
      </c>
      <c r="C20" s="1225">
        <v>120.1</v>
      </c>
      <c r="D20" s="1223">
        <v>-1.7</v>
      </c>
    </row>
    <row r="21" spans="1:4" ht="18" customHeight="1">
      <c r="A21" s="1224" t="s">
        <v>1322</v>
      </c>
      <c r="B21" s="1225">
        <v>18046.5</v>
      </c>
      <c r="C21" s="1225">
        <v>17988.5</v>
      </c>
      <c r="D21" s="1223">
        <v>0.3</v>
      </c>
    </row>
    <row r="22" spans="1:4" ht="18" customHeight="1">
      <c r="A22" s="1224" t="s">
        <v>1822</v>
      </c>
      <c r="B22" s="1225">
        <v>14489.6</v>
      </c>
      <c r="C22" s="1225">
        <v>12889.1</v>
      </c>
      <c r="D22" s="1223">
        <v>12.4</v>
      </c>
    </row>
    <row r="23" spans="1:4" ht="18" customHeight="1">
      <c r="A23" s="1224" t="s">
        <v>1874</v>
      </c>
      <c r="B23" s="1225">
        <v>1541.6</v>
      </c>
      <c r="C23" s="1225">
        <v>1812.4</v>
      </c>
      <c r="D23" s="1223">
        <v>-14.9</v>
      </c>
    </row>
    <row r="24" spans="1:4" ht="18" customHeight="1">
      <c r="A24" s="1224" t="s">
        <v>1824</v>
      </c>
      <c r="B24" s="1225">
        <v>2480.9</v>
      </c>
      <c r="C24" s="1225">
        <v>3460.9</v>
      </c>
      <c r="D24" s="1223">
        <v>-28.3</v>
      </c>
    </row>
    <row r="25" spans="1:4" ht="18" customHeight="1">
      <c r="A25" s="1224" t="s">
        <v>1875</v>
      </c>
      <c r="B25" s="1225"/>
      <c r="C25" s="1225"/>
      <c r="D25" s="1223"/>
    </row>
    <row r="26" spans="1:4" ht="18" customHeight="1">
      <c r="A26" s="1224" t="s">
        <v>1826</v>
      </c>
      <c r="B26" s="1225">
        <v>16970.5</v>
      </c>
      <c r="C26" s="1225">
        <v>16350</v>
      </c>
      <c r="D26" s="1223">
        <v>3.8</v>
      </c>
    </row>
    <row r="27" spans="1:4" ht="18" customHeight="1">
      <c r="A27" s="1224" t="s">
        <v>1325</v>
      </c>
      <c r="B27" s="1225">
        <v>1076.1</v>
      </c>
      <c r="C27" s="1225">
        <v>1638.5</v>
      </c>
      <c r="D27" s="1223">
        <v>-34.4</v>
      </c>
    </row>
    <row r="28" spans="1:4" ht="18" customHeight="1">
      <c r="A28" s="1224" t="s">
        <v>1876</v>
      </c>
      <c r="B28" s="1225">
        <v>6536</v>
      </c>
      <c r="C28" s="1225">
        <v>5926</v>
      </c>
      <c r="D28" s="1223">
        <v>10.3</v>
      </c>
    </row>
    <row r="29" spans="1:4" ht="18" customHeight="1">
      <c r="A29" s="1224" t="s">
        <v>1877</v>
      </c>
      <c r="B29" s="1225"/>
      <c r="C29" s="1225"/>
      <c r="D29" s="1223"/>
    </row>
    <row r="30" spans="1:4" ht="18" customHeight="1">
      <c r="A30" s="1224" t="s">
        <v>1878</v>
      </c>
      <c r="B30" s="1225"/>
      <c r="C30" s="1225"/>
      <c r="D30" s="1223"/>
    </row>
    <row r="31" spans="1:4" ht="18" customHeight="1">
      <c r="A31" s="1224" t="s">
        <v>1879</v>
      </c>
      <c r="B31" s="1225">
        <v>150</v>
      </c>
      <c r="C31" s="1225">
        <v>50</v>
      </c>
      <c r="D31" s="1223">
        <v>200</v>
      </c>
    </row>
    <row r="32" spans="1:4" ht="18" customHeight="1">
      <c r="A32" s="1224" t="s">
        <v>1880</v>
      </c>
      <c r="B32" s="1225">
        <v>6386</v>
      </c>
      <c r="C32" s="1225">
        <v>5876</v>
      </c>
      <c r="D32" s="1223">
        <v>8.7</v>
      </c>
    </row>
    <row r="33" spans="1:4" ht="18" customHeight="1">
      <c r="A33" s="1224" t="s">
        <v>1881</v>
      </c>
      <c r="B33" s="1225"/>
      <c r="C33" s="1225"/>
      <c r="D33" s="1223"/>
    </row>
    <row r="34" spans="1:4" ht="18" customHeight="1">
      <c r="A34" s="1224" t="s">
        <v>1882</v>
      </c>
      <c r="B34" s="1225"/>
      <c r="C34" s="1225"/>
      <c r="D34" s="1223"/>
    </row>
    <row r="35" spans="1:4" ht="18" customHeight="1">
      <c r="A35" s="1219" t="s">
        <v>1834</v>
      </c>
      <c r="B35" s="1222"/>
      <c r="C35" s="1222"/>
      <c r="D35" s="1223"/>
    </row>
    <row r="36" spans="1:4" ht="18" customHeight="1">
      <c r="A36" s="1224" t="s">
        <v>1835</v>
      </c>
      <c r="B36" s="1225">
        <v>17518.5</v>
      </c>
      <c r="C36" s="1225">
        <v>15693.5</v>
      </c>
      <c r="D36" s="1223">
        <v>11.6</v>
      </c>
    </row>
    <row r="37" spans="1:4" ht="18" customHeight="1">
      <c r="A37" s="1224" t="s">
        <v>1883</v>
      </c>
      <c r="B37" s="1225">
        <v>16445.4</v>
      </c>
      <c r="C37" s="1225">
        <v>15693.2</v>
      </c>
      <c r="D37" s="1223">
        <v>4.8</v>
      </c>
    </row>
    <row r="38" spans="1:4" ht="18" customHeight="1">
      <c r="A38" s="1224" t="s">
        <v>1837</v>
      </c>
      <c r="B38" s="1225">
        <v>9085.7</v>
      </c>
      <c r="C38" s="1225">
        <v>8721.2</v>
      </c>
      <c r="D38" s="1223">
        <v>4.2</v>
      </c>
    </row>
    <row r="39" spans="1:4" ht="18" customHeight="1">
      <c r="A39" s="1224" t="s">
        <v>1884</v>
      </c>
      <c r="B39" s="1225">
        <v>8849.8</v>
      </c>
      <c r="C39" s="1225">
        <v>8721.2</v>
      </c>
      <c r="D39" s="1223">
        <v>1.5</v>
      </c>
    </row>
    <row r="40" spans="1:4" ht="18" customHeight="1">
      <c r="A40" s="1224" t="s">
        <v>1839</v>
      </c>
      <c r="B40" s="1225">
        <v>101.9</v>
      </c>
      <c r="C40" s="1225">
        <v>155.3</v>
      </c>
      <c r="D40" s="1223">
        <v>-34.2</v>
      </c>
    </row>
    <row r="41" spans="1:4" ht="18" customHeight="1">
      <c r="A41" s="1224" t="s">
        <v>1885</v>
      </c>
      <c r="B41" s="1225">
        <v>101.9</v>
      </c>
      <c r="C41" s="1225">
        <v>155.3</v>
      </c>
      <c r="D41" s="1223">
        <v>-34.2</v>
      </c>
    </row>
    <row r="42" spans="1:4" ht="18" customHeight="1">
      <c r="A42" s="1224" t="s">
        <v>1841</v>
      </c>
      <c r="B42" s="1225">
        <v>837.2</v>
      </c>
      <c r="C42" s="1225">
        <v>0.3</v>
      </c>
      <c r="D42" s="1223"/>
    </row>
    <row r="43" spans="1:4" ht="18" customHeight="1">
      <c r="A43" s="1224" t="s">
        <v>1842</v>
      </c>
      <c r="B43" s="1225">
        <v>5242.3</v>
      </c>
      <c r="C43" s="1225">
        <v>4435</v>
      </c>
      <c r="D43" s="1223">
        <v>18.2</v>
      </c>
    </row>
    <row r="44" spans="1:4" ht="18" customHeight="1">
      <c r="A44" s="1224" t="s">
        <v>1843</v>
      </c>
      <c r="B44" s="1225">
        <v>4149.3</v>
      </c>
      <c r="C44" s="1225">
        <v>3352.4</v>
      </c>
      <c r="D44" s="1223">
        <v>23.8</v>
      </c>
    </row>
    <row r="45" spans="1:5" ht="18" customHeight="1">
      <c r="A45" s="1224" t="s">
        <v>1886</v>
      </c>
      <c r="B45" s="1226">
        <v>12.1</v>
      </c>
      <c r="C45" s="1226">
        <v>14</v>
      </c>
      <c r="D45" s="1223">
        <v>-14.3</v>
      </c>
      <c r="E45" s="1227"/>
    </row>
    <row r="46" spans="1:5" ht="18" customHeight="1">
      <c r="A46" s="1224" t="s">
        <v>1845</v>
      </c>
      <c r="B46" s="1226">
        <v>56</v>
      </c>
      <c r="C46" s="1226">
        <v>28.3</v>
      </c>
      <c r="D46" s="1223">
        <v>100</v>
      </c>
      <c r="E46" s="1227"/>
    </row>
    <row r="47" spans="1:5" ht="18" customHeight="1">
      <c r="A47" s="1224" t="s">
        <v>1887</v>
      </c>
      <c r="B47" s="1228">
        <v>8.9</v>
      </c>
      <c r="C47" s="1228">
        <v>7.6</v>
      </c>
      <c r="D47" s="1223">
        <v>12.5</v>
      </c>
      <c r="E47" s="1227"/>
    </row>
    <row r="48" spans="1:5" ht="18" customHeight="1">
      <c r="A48" s="1224" t="s">
        <v>1888</v>
      </c>
      <c r="B48" s="1225">
        <v>27.4</v>
      </c>
      <c r="C48" s="1225"/>
      <c r="D48" s="1223"/>
      <c r="E48" s="1227"/>
    </row>
    <row r="49" spans="1:5" ht="18" customHeight="1">
      <c r="A49" s="1224" t="s">
        <v>1848</v>
      </c>
      <c r="B49" s="1225"/>
      <c r="C49" s="1225"/>
      <c r="D49" s="1223"/>
      <c r="E49" s="1227"/>
    </row>
    <row r="50" spans="1:5" ht="18" customHeight="1">
      <c r="A50" s="1224" t="s">
        <v>1849</v>
      </c>
      <c r="B50" s="1225"/>
      <c r="C50" s="1225"/>
      <c r="D50" s="1223"/>
      <c r="E50" s="1227"/>
    </row>
    <row r="51" spans="1:5" ht="18" customHeight="1">
      <c r="A51" s="1224" t="s">
        <v>1850</v>
      </c>
      <c r="B51" s="1225"/>
      <c r="C51" s="1225"/>
      <c r="D51" s="1223"/>
      <c r="E51" s="1227"/>
    </row>
    <row r="52" spans="1:5" ht="18" customHeight="1">
      <c r="A52" s="1224" t="s">
        <v>1851</v>
      </c>
      <c r="B52" s="1225">
        <v>-1116.7</v>
      </c>
      <c r="C52" s="1225">
        <v>-998.7</v>
      </c>
      <c r="D52" s="1223"/>
      <c r="E52" s="1227"/>
    </row>
    <row r="53" spans="1:4" ht="18" customHeight="1">
      <c r="A53" s="1224" t="s">
        <v>1852</v>
      </c>
      <c r="B53" s="1225">
        <v>147.5</v>
      </c>
      <c r="C53" s="1225">
        <v>240</v>
      </c>
      <c r="D53" s="1223">
        <v>-38.3</v>
      </c>
    </row>
    <row r="54" spans="1:5" ht="18" customHeight="1">
      <c r="A54" s="1224" t="s">
        <v>1853</v>
      </c>
      <c r="B54" s="1225">
        <v>9.7</v>
      </c>
      <c r="C54" s="1225">
        <v>10.3</v>
      </c>
      <c r="D54" s="1223">
        <v>0</v>
      </c>
      <c r="E54" s="1227"/>
    </row>
    <row r="55" spans="1:5" ht="18" customHeight="1">
      <c r="A55" s="1224" t="s">
        <v>378</v>
      </c>
      <c r="B55" s="1225">
        <v>-978.9</v>
      </c>
      <c r="C55" s="1225">
        <v>-769</v>
      </c>
      <c r="D55" s="1223"/>
      <c r="E55" s="1227"/>
    </row>
    <row r="56" spans="1:5" ht="18" customHeight="1">
      <c r="A56" s="1224" t="s">
        <v>1854</v>
      </c>
      <c r="B56" s="1225">
        <v>80.2</v>
      </c>
      <c r="C56" s="1225">
        <v>82.2</v>
      </c>
      <c r="D56" s="1223">
        <v>-2.4</v>
      </c>
      <c r="E56" s="1227"/>
    </row>
    <row r="57" spans="1:5" ht="18" customHeight="1">
      <c r="A57" s="1219" t="s">
        <v>1855</v>
      </c>
      <c r="B57" s="1222"/>
      <c r="C57" s="1222"/>
      <c r="D57" s="1223"/>
      <c r="E57" s="1229"/>
    </row>
    <row r="58" spans="1:4" ht="15" customHeight="1">
      <c r="A58" s="1224" t="s">
        <v>1856</v>
      </c>
      <c r="B58" s="1225">
        <v>5940.8</v>
      </c>
      <c r="C58" s="1225">
        <v>4935.8</v>
      </c>
      <c r="D58" s="1223">
        <v>20.4</v>
      </c>
    </row>
    <row r="59" spans="1:5" ht="18" customHeight="1">
      <c r="A59" s="1224" t="s">
        <v>1889</v>
      </c>
      <c r="B59" s="1225">
        <v>798.6</v>
      </c>
      <c r="C59" s="1225">
        <v>650.4</v>
      </c>
      <c r="D59" s="1223">
        <v>22.9</v>
      </c>
      <c r="E59" s="1227"/>
    </row>
    <row r="60" spans="1:5" ht="18" customHeight="1">
      <c r="A60" s="1224" t="s">
        <v>1858</v>
      </c>
      <c r="B60" s="1230">
        <v>491.4</v>
      </c>
      <c r="C60" s="1230">
        <v>417.1</v>
      </c>
      <c r="D60" s="1223">
        <v>17.7</v>
      </c>
      <c r="E60" s="1227"/>
    </row>
    <row r="61" spans="1:5" ht="18" customHeight="1">
      <c r="A61" s="1219" t="s">
        <v>1859</v>
      </c>
      <c r="B61" s="1231"/>
      <c r="C61" s="1231"/>
      <c r="D61" s="1223"/>
      <c r="E61" s="1227"/>
    </row>
    <row r="62" spans="1:5" ht="18" customHeight="1">
      <c r="A62" s="1232" t="s">
        <v>1898</v>
      </c>
      <c r="B62" s="1233">
        <v>956</v>
      </c>
      <c r="C62" s="1233">
        <v>878</v>
      </c>
      <c r="D62" s="1234">
        <v>8.9</v>
      </c>
      <c r="E62" s="1227"/>
    </row>
    <row r="63" spans="1:4" ht="15" customHeight="1">
      <c r="A63" s="1235"/>
      <c r="D63" s="1236"/>
    </row>
    <row r="64" ht="15" customHeight="1">
      <c r="D64" s="1236"/>
    </row>
    <row r="65" ht="15" customHeight="1">
      <c r="D65" s="1236"/>
    </row>
    <row r="66" spans="2:4" ht="15" customHeight="1">
      <c r="B66" s="508"/>
      <c r="C66" s="508"/>
      <c r="D66" s="1237"/>
    </row>
    <row r="67" spans="1:4" ht="15" customHeight="1">
      <c r="A67" s="508"/>
      <c r="D67" s="1236"/>
    </row>
    <row r="68" ht="15" customHeight="1">
      <c r="D68" s="1236"/>
    </row>
    <row r="69" ht="15" customHeight="1">
      <c r="D69" s="1236"/>
    </row>
    <row r="70" ht="15" customHeight="1">
      <c r="D70" s="1236"/>
    </row>
    <row r="71" ht="15" customHeight="1">
      <c r="D71" s="1236"/>
    </row>
    <row r="72" ht="15" customHeight="1">
      <c r="D72" s="1236"/>
    </row>
    <row r="73" ht="15" customHeight="1">
      <c r="D73" s="1236"/>
    </row>
    <row r="74" ht="15" customHeight="1">
      <c r="D74" s="1236"/>
    </row>
    <row r="75" ht="15" customHeight="1">
      <c r="D75" s="1236"/>
    </row>
    <row r="76" ht="15" customHeight="1">
      <c r="D76" s="1236"/>
    </row>
    <row r="77" ht="15" customHeight="1">
      <c r="D77" s="1236"/>
    </row>
    <row r="78" ht="15" customHeight="1">
      <c r="D78" s="1236"/>
    </row>
    <row r="79" ht="15" customHeight="1">
      <c r="D79" s="1236"/>
    </row>
    <row r="80" ht="15" customHeight="1">
      <c r="D80" s="1236"/>
    </row>
    <row r="88" ht="15" customHeight="1">
      <c r="D88" s="1236"/>
    </row>
    <row r="89" ht="15" customHeight="1">
      <c r="D89" s="1236"/>
    </row>
    <row r="90" ht="15" customHeight="1">
      <c r="D90" s="1236"/>
    </row>
    <row r="91" ht="15" customHeight="1">
      <c r="D91" s="1236"/>
    </row>
    <row r="92" ht="15" customHeight="1">
      <c r="D92" s="1236"/>
    </row>
    <row r="93" ht="15" customHeight="1">
      <c r="D93" s="1236"/>
    </row>
    <row r="94" ht="15" customHeight="1">
      <c r="D94" s="1236"/>
    </row>
    <row r="95" ht="15" customHeight="1">
      <c r="D95" s="1236"/>
    </row>
    <row r="96" ht="15" customHeight="1">
      <c r="D96" s="1236"/>
    </row>
    <row r="97" ht="15" customHeight="1">
      <c r="D97" s="1236"/>
    </row>
    <row r="98" ht="15" customHeight="1">
      <c r="D98" s="1236"/>
    </row>
    <row r="99" ht="15" customHeight="1">
      <c r="D99" s="1236"/>
    </row>
    <row r="100" ht="15" customHeight="1">
      <c r="D100" s="1236"/>
    </row>
    <row r="101" ht="15" customHeight="1">
      <c r="D101" s="1236"/>
    </row>
    <row r="102" ht="15" customHeight="1">
      <c r="D102" s="1236"/>
    </row>
    <row r="103" ht="15" customHeight="1">
      <c r="D103" s="1236"/>
    </row>
    <row r="104" ht="15" customHeight="1">
      <c r="D104" s="1236"/>
    </row>
    <row r="105" ht="15" customHeight="1">
      <c r="D105" s="1236"/>
    </row>
    <row r="106" ht="15" customHeight="1">
      <c r="D106" s="1236"/>
    </row>
    <row r="107" ht="15" customHeight="1">
      <c r="D107" s="1236"/>
    </row>
    <row r="108" ht="15" customHeight="1">
      <c r="D108" s="1236"/>
    </row>
    <row r="109" ht="15" customHeight="1">
      <c r="D109" s="1236"/>
    </row>
    <row r="110" ht="15" customHeight="1">
      <c r="D110" s="1236"/>
    </row>
    <row r="111" ht="15" customHeight="1">
      <c r="D111" s="1236"/>
    </row>
    <row r="112" ht="15" customHeight="1">
      <c r="D112" s="1236"/>
    </row>
    <row r="113" ht="15" customHeight="1">
      <c r="D113" s="1236"/>
    </row>
    <row r="114" ht="15" customHeight="1">
      <c r="D114" s="1236"/>
    </row>
    <row r="115" ht="15" customHeight="1">
      <c r="D115" s="1236"/>
    </row>
    <row r="116" ht="15" customHeight="1">
      <c r="D116" s="1236"/>
    </row>
    <row r="117" ht="15" customHeight="1">
      <c r="D117" s="1236"/>
    </row>
    <row r="118" ht="15" customHeight="1">
      <c r="D118" s="1236"/>
    </row>
    <row r="119" ht="15" customHeight="1">
      <c r="D119" s="1236"/>
    </row>
    <row r="120" ht="15" customHeight="1">
      <c r="D120" s="1236"/>
    </row>
    <row r="121" ht="15" customHeight="1">
      <c r="D121" s="1236"/>
    </row>
    <row r="122" ht="15" customHeight="1">
      <c r="D122" s="1236"/>
    </row>
    <row r="123" ht="15" customHeight="1">
      <c r="D123" s="1236"/>
    </row>
    <row r="124" ht="15" customHeight="1">
      <c r="D124" s="1236"/>
    </row>
    <row r="125" ht="15" customHeight="1">
      <c r="D125" s="1236"/>
    </row>
    <row r="126" ht="15" customHeight="1">
      <c r="D126" s="1236"/>
    </row>
    <row r="127" ht="15" customHeight="1">
      <c r="D127" s="1236"/>
    </row>
    <row r="128" ht="15" customHeight="1">
      <c r="D128" s="1236"/>
    </row>
    <row r="129" ht="15" customHeight="1">
      <c r="D129" s="1236"/>
    </row>
    <row r="130" ht="15" customHeight="1">
      <c r="D130" s="1236"/>
    </row>
    <row r="131" ht="15" customHeight="1">
      <c r="D131" s="1236"/>
    </row>
    <row r="132" ht="15" customHeight="1">
      <c r="D132" s="1236"/>
    </row>
    <row r="133" ht="15" customHeight="1">
      <c r="D133" s="1236"/>
    </row>
    <row r="134" ht="15" customHeight="1">
      <c r="D134" s="1236"/>
    </row>
    <row r="135" ht="15" customHeight="1">
      <c r="D135" s="1236"/>
    </row>
    <row r="136" ht="15" customHeight="1">
      <c r="D136" s="1236"/>
    </row>
    <row r="137" ht="15" customHeight="1">
      <c r="D137" s="1236"/>
    </row>
    <row r="138" ht="15" customHeight="1">
      <c r="D138" s="1236"/>
    </row>
    <row r="139" ht="15" customHeight="1">
      <c r="D139" s="1236"/>
    </row>
    <row r="140" ht="15" customHeight="1">
      <c r="D140" s="1236"/>
    </row>
    <row r="141" ht="15" customHeight="1">
      <c r="D141" s="1236"/>
    </row>
    <row r="142" ht="15" customHeight="1">
      <c r="D142" s="1236"/>
    </row>
    <row r="143" ht="15" customHeight="1">
      <c r="D143" s="1236"/>
    </row>
    <row r="144" ht="15" customHeight="1">
      <c r="D144" s="1236"/>
    </row>
    <row r="145" ht="15" customHeight="1">
      <c r="D145" s="1236"/>
    </row>
    <row r="146" ht="15" customHeight="1">
      <c r="D146" s="1236"/>
    </row>
    <row r="147" ht="15" customHeight="1">
      <c r="D147" s="1236"/>
    </row>
    <row r="148" ht="15" customHeight="1">
      <c r="D148" s="1236"/>
    </row>
    <row r="149" ht="15" customHeight="1">
      <c r="D149" s="1236"/>
    </row>
    <row r="150" ht="15" customHeight="1">
      <c r="D150" s="1236"/>
    </row>
    <row r="151" ht="15" customHeight="1">
      <c r="D151" s="1236"/>
    </row>
    <row r="152" ht="15" customHeight="1">
      <c r="D152" s="1236"/>
    </row>
  </sheetData>
  <sheetProtection/>
  <mergeCells count="1">
    <mergeCell ref="A1:D1"/>
  </mergeCells>
  <printOptions/>
  <pageMargins left="0.75" right="0.75" top="1" bottom="1" header="0.5" footer="0.5"/>
  <pageSetup horizontalDpi="600" verticalDpi="600" orientation="portrait" paperSize="9"/>
  <drawing r:id="rId1"/>
</worksheet>
</file>

<file path=xl/worksheets/sheet98.xml><?xml version="1.0" encoding="utf-8"?>
<worksheet xmlns="http://schemas.openxmlformats.org/spreadsheetml/2006/main" xmlns:r="http://schemas.openxmlformats.org/officeDocument/2006/relationships">
  <sheetPr>
    <tabColor indexed="41"/>
  </sheetPr>
  <dimension ref="A1:E55"/>
  <sheetViews>
    <sheetView workbookViewId="0" topLeftCell="A1">
      <selection activeCell="G20" sqref="G20"/>
    </sheetView>
  </sheetViews>
  <sheetFormatPr defaultColWidth="9.00390625" defaultRowHeight="14.25"/>
  <cols>
    <col min="1" max="1" width="30.375" style="102" customWidth="1"/>
    <col min="2" max="2" width="12.625" style="102" customWidth="1"/>
    <col min="3" max="3" width="13.00390625" style="102" customWidth="1"/>
    <col min="4" max="4" width="13.875" style="102" customWidth="1"/>
    <col min="5" max="16384" width="9.00390625" style="102" customWidth="1"/>
  </cols>
  <sheetData>
    <row r="1" spans="1:4" ht="20.25">
      <c r="A1" s="1133" t="s">
        <v>182</v>
      </c>
      <c r="B1" s="1133"/>
      <c r="C1" s="1133"/>
      <c r="D1" s="1133"/>
    </row>
    <row r="2" ht="13.5"/>
    <row r="3" spans="1:4" ht="12.75">
      <c r="A3" s="354" t="s">
        <v>579</v>
      </c>
      <c r="B3" s="214" t="s">
        <v>1899</v>
      </c>
      <c r="C3" s="340" t="s">
        <v>1900</v>
      </c>
      <c r="D3" s="1112"/>
    </row>
    <row r="4" spans="1:4" ht="12.75">
      <c r="A4" s="366"/>
      <c r="B4" s="216"/>
      <c r="C4" s="216"/>
      <c r="D4" s="1206" t="s">
        <v>1901</v>
      </c>
    </row>
    <row r="5" spans="1:5" ht="12.75">
      <c r="A5" s="687" t="s">
        <v>468</v>
      </c>
      <c r="B5" s="132">
        <v>2830</v>
      </c>
      <c r="C5" s="132">
        <v>287666</v>
      </c>
      <c r="D5" s="133">
        <v>208602</v>
      </c>
      <c r="E5" s="102" t="s">
        <v>731</v>
      </c>
    </row>
    <row r="6" spans="1:5" ht="12.75">
      <c r="A6" s="700" t="s">
        <v>1747</v>
      </c>
      <c r="B6" s="132">
        <v>943</v>
      </c>
      <c r="C6" s="132">
        <v>176731</v>
      </c>
      <c r="D6" s="133">
        <v>110172</v>
      </c>
      <c r="E6" s="102" t="s">
        <v>731</v>
      </c>
    </row>
    <row r="7" spans="1:5" ht="12.75">
      <c r="A7" s="314" t="s">
        <v>1748</v>
      </c>
      <c r="B7" s="132">
        <v>144</v>
      </c>
      <c r="C7" s="132">
        <v>18675</v>
      </c>
      <c r="D7" s="133">
        <v>11157</v>
      </c>
      <c r="E7" s="102" t="s">
        <v>731</v>
      </c>
    </row>
    <row r="8" spans="1:5" ht="12.75">
      <c r="A8" s="314" t="s">
        <v>1749</v>
      </c>
      <c r="B8" s="132">
        <v>161</v>
      </c>
      <c r="C8" s="132">
        <v>74592</v>
      </c>
      <c r="D8" s="133">
        <v>46007</v>
      </c>
      <c r="E8" s="102" t="s">
        <v>731</v>
      </c>
    </row>
    <row r="9" spans="1:5" ht="12.75">
      <c r="A9" s="314" t="s">
        <v>1750</v>
      </c>
      <c r="B9" s="132">
        <v>62</v>
      </c>
      <c r="C9" s="132">
        <v>13284</v>
      </c>
      <c r="D9" s="133">
        <v>8018</v>
      </c>
      <c r="E9" s="102" t="s">
        <v>731</v>
      </c>
    </row>
    <row r="10" spans="1:5" ht="12.75">
      <c r="A10" s="314" t="s">
        <v>1751</v>
      </c>
      <c r="B10" s="132">
        <v>242</v>
      </c>
      <c r="C10" s="132">
        <v>30717</v>
      </c>
      <c r="D10" s="133">
        <v>19525</v>
      </c>
      <c r="E10" s="102" t="s">
        <v>731</v>
      </c>
    </row>
    <row r="11" spans="1:5" ht="12.75">
      <c r="A11" s="314" t="s">
        <v>1752</v>
      </c>
      <c r="B11" s="132">
        <v>204</v>
      </c>
      <c r="C11" s="132">
        <v>22137</v>
      </c>
      <c r="D11" s="133">
        <v>15918</v>
      </c>
      <c r="E11" s="102" t="s">
        <v>731</v>
      </c>
    </row>
    <row r="12" spans="1:5" ht="12.75">
      <c r="A12" s="700" t="s">
        <v>1753</v>
      </c>
      <c r="B12" s="132">
        <v>53</v>
      </c>
      <c r="C12" s="132">
        <v>4510</v>
      </c>
      <c r="D12" s="133">
        <v>2916</v>
      </c>
      <c r="E12" s="102" t="s">
        <v>731</v>
      </c>
    </row>
    <row r="13" spans="1:5" ht="12.75">
      <c r="A13" s="700" t="s">
        <v>1754</v>
      </c>
      <c r="B13" s="132">
        <v>56</v>
      </c>
      <c r="C13" s="132">
        <v>7729</v>
      </c>
      <c r="D13" s="133">
        <v>4217</v>
      </c>
      <c r="E13" s="102" t="s">
        <v>731</v>
      </c>
    </row>
    <row r="14" spans="1:5" ht="12.75">
      <c r="A14" s="314" t="s">
        <v>1755</v>
      </c>
      <c r="B14" s="132">
        <v>36</v>
      </c>
      <c r="C14" s="132">
        <v>3233</v>
      </c>
      <c r="D14" s="133">
        <v>2292</v>
      </c>
      <c r="E14" s="102" t="s">
        <v>731</v>
      </c>
    </row>
    <row r="15" spans="1:5" ht="12.75">
      <c r="A15" s="700" t="s">
        <v>1756</v>
      </c>
      <c r="B15" s="132">
        <v>470</v>
      </c>
      <c r="C15" s="132">
        <v>15400</v>
      </c>
      <c r="D15" s="133">
        <v>15400</v>
      </c>
      <c r="E15" s="102" t="s">
        <v>731</v>
      </c>
    </row>
    <row r="16" spans="1:5" ht="12.75">
      <c r="A16" s="314" t="s">
        <v>1757</v>
      </c>
      <c r="B16" s="132">
        <v>335</v>
      </c>
      <c r="C16" s="132">
        <v>9284</v>
      </c>
      <c r="D16" s="133">
        <v>9284</v>
      </c>
      <c r="E16" s="102" t="s">
        <v>731</v>
      </c>
    </row>
    <row r="17" spans="1:5" ht="12.75">
      <c r="A17" s="314" t="s">
        <v>1758</v>
      </c>
      <c r="B17" s="132">
        <v>51</v>
      </c>
      <c r="C17" s="132">
        <v>2225</v>
      </c>
      <c r="D17" s="133">
        <v>2225</v>
      </c>
      <c r="E17" s="102" t="s">
        <v>731</v>
      </c>
    </row>
    <row r="18" spans="1:5" ht="12.75">
      <c r="A18" s="314" t="s">
        <v>1759</v>
      </c>
      <c r="B18" s="132">
        <v>84</v>
      </c>
      <c r="C18" s="132">
        <v>3891</v>
      </c>
      <c r="D18" s="133">
        <v>3891</v>
      </c>
      <c r="E18" s="102" t="s">
        <v>731</v>
      </c>
    </row>
    <row r="19" spans="1:5" ht="12.75">
      <c r="A19" s="700" t="s">
        <v>1760</v>
      </c>
      <c r="B19" s="132" t="s">
        <v>1408</v>
      </c>
      <c r="C19" s="132">
        <v>6</v>
      </c>
      <c r="D19" s="133">
        <v>6</v>
      </c>
      <c r="E19" s="102" t="s">
        <v>731</v>
      </c>
    </row>
    <row r="20" spans="1:5" ht="12.75">
      <c r="A20" s="700" t="s">
        <v>1761</v>
      </c>
      <c r="B20" s="132">
        <v>4</v>
      </c>
      <c r="C20" s="132">
        <v>131</v>
      </c>
      <c r="D20" s="133">
        <v>131</v>
      </c>
      <c r="E20" s="102" t="s">
        <v>731</v>
      </c>
    </row>
    <row r="21" spans="1:5" ht="12.75">
      <c r="A21" s="314" t="s">
        <v>1762</v>
      </c>
      <c r="B21" s="132">
        <v>4</v>
      </c>
      <c r="C21" s="132">
        <v>131</v>
      </c>
      <c r="D21" s="133">
        <v>131</v>
      </c>
      <c r="E21" s="102" t="s">
        <v>731</v>
      </c>
    </row>
    <row r="22" spans="1:5" ht="12.75">
      <c r="A22" s="700" t="s">
        <v>1763</v>
      </c>
      <c r="B22" s="132">
        <v>302</v>
      </c>
      <c r="C22" s="132">
        <v>10634</v>
      </c>
      <c r="D22" s="133">
        <v>6008</v>
      </c>
      <c r="E22" s="102" t="s">
        <v>731</v>
      </c>
    </row>
    <row r="23" spans="1:5" ht="12.75">
      <c r="A23" s="314" t="s">
        <v>1764</v>
      </c>
      <c r="B23" s="132">
        <v>4</v>
      </c>
      <c r="C23" s="132">
        <v>22</v>
      </c>
      <c r="D23" s="133">
        <v>22</v>
      </c>
      <c r="E23" s="102" t="s">
        <v>731</v>
      </c>
    </row>
    <row r="24" spans="1:5" ht="12.75">
      <c r="A24" s="700" t="s">
        <v>1765</v>
      </c>
      <c r="B24" s="132">
        <v>76</v>
      </c>
      <c r="C24" s="132">
        <v>20228</v>
      </c>
      <c r="D24" s="133">
        <v>20228</v>
      </c>
      <c r="E24" s="102" t="s">
        <v>731</v>
      </c>
    </row>
    <row r="25" spans="1:5" ht="12.75">
      <c r="A25" s="700" t="s">
        <v>1766</v>
      </c>
      <c r="B25" s="132">
        <v>6</v>
      </c>
      <c r="C25" s="132">
        <v>45</v>
      </c>
      <c r="D25" s="133">
        <v>45</v>
      </c>
      <c r="E25" s="102" t="s">
        <v>731</v>
      </c>
    </row>
    <row r="26" spans="1:5" ht="12.75">
      <c r="A26" s="314" t="s">
        <v>1767</v>
      </c>
      <c r="B26" s="132"/>
      <c r="C26" s="132"/>
      <c r="D26" s="133"/>
      <c r="E26" s="102" t="s">
        <v>731</v>
      </c>
    </row>
    <row r="27" spans="1:5" ht="12.75">
      <c r="A27" s="700" t="s">
        <v>1768</v>
      </c>
      <c r="B27" s="132"/>
      <c r="C27" s="132"/>
      <c r="D27" s="133"/>
      <c r="E27" s="102" t="s">
        <v>731</v>
      </c>
    </row>
    <row r="28" spans="1:5" ht="12.75">
      <c r="A28" s="700" t="s">
        <v>1769</v>
      </c>
      <c r="B28" s="132"/>
      <c r="C28" s="132"/>
      <c r="D28" s="133"/>
      <c r="E28" s="102" t="s">
        <v>731</v>
      </c>
    </row>
    <row r="29" spans="1:5" ht="12.75">
      <c r="A29" s="700" t="s">
        <v>1770</v>
      </c>
      <c r="B29" s="132">
        <v>87</v>
      </c>
      <c r="C29" s="132">
        <v>380</v>
      </c>
      <c r="D29" s="133">
        <v>380</v>
      </c>
      <c r="E29" s="102" t="s">
        <v>731</v>
      </c>
    </row>
    <row r="30" spans="1:5" ht="12.75">
      <c r="A30" s="700" t="s">
        <v>1771</v>
      </c>
      <c r="B30" s="132"/>
      <c r="C30" s="132"/>
      <c r="D30" s="133"/>
      <c r="E30" s="102" t="s">
        <v>731</v>
      </c>
    </row>
    <row r="31" spans="1:5" ht="12.75">
      <c r="A31" s="700" t="s">
        <v>1772</v>
      </c>
      <c r="B31" s="132"/>
      <c r="C31" s="132"/>
      <c r="D31" s="133"/>
      <c r="E31" s="102" t="s">
        <v>731</v>
      </c>
    </row>
    <row r="32" spans="1:5" ht="12.75">
      <c r="A32" s="314" t="s">
        <v>1773</v>
      </c>
      <c r="B32" s="132"/>
      <c r="C32" s="132"/>
      <c r="D32" s="133"/>
      <c r="E32" s="102" t="s">
        <v>731</v>
      </c>
    </row>
    <row r="33" spans="1:5" ht="12.75">
      <c r="A33" s="700" t="s">
        <v>1774</v>
      </c>
      <c r="B33" s="132"/>
      <c r="C33" s="132"/>
      <c r="D33" s="133"/>
      <c r="E33" s="102" t="s">
        <v>731</v>
      </c>
    </row>
    <row r="34" spans="1:5" ht="12.75">
      <c r="A34" s="700" t="s">
        <v>1775</v>
      </c>
      <c r="B34" s="132">
        <v>341</v>
      </c>
      <c r="C34" s="132">
        <v>2623</v>
      </c>
      <c r="D34" s="133">
        <v>2623</v>
      </c>
      <c r="E34" s="102" t="s">
        <v>731</v>
      </c>
    </row>
    <row r="35" spans="1:5" ht="12.75">
      <c r="A35" s="1207" t="s">
        <v>1776</v>
      </c>
      <c r="B35" s="132"/>
      <c r="C35" s="132"/>
      <c r="D35" s="133"/>
      <c r="E35" s="102" t="s">
        <v>731</v>
      </c>
    </row>
    <row r="36" spans="1:5" ht="12.75">
      <c r="A36" s="700" t="s">
        <v>1777</v>
      </c>
      <c r="B36" s="132">
        <v>260</v>
      </c>
      <c r="C36" s="132">
        <v>4989</v>
      </c>
      <c r="D36" s="133">
        <v>4933</v>
      </c>
      <c r="E36" s="102" t="s">
        <v>731</v>
      </c>
    </row>
    <row r="37" spans="1:5" ht="12.75">
      <c r="A37" s="700" t="s">
        <v>1778</v>
      </c>
      <c r="B37" s="132">
        <v>5</v>
      </c>
      <c r="C37" s="132">
        <v>132</v>
      </c>
      <c r="D37" s="133">
        <v>132</v>
      </c>
      <c r="E37" s="102" t="s">
        <v>731</v>
      </c>
    </row>
    <row r="38" spans="1:5" ht="12.75">
      <c r="A38" s="700" t="s">
        <v>1902</v>
      </c>
      <c r="B38" s="132">
        <v>5</v>
      </c>
      <c r="C38" s="132">
        <v>132</v>
      </c>
      <c r="D38" s="133">
        <v>132</v>
      </c>
      <c r="E38" s="102" t="s">
        <v>731</v>
      </c>
    </row>
    <row r="39" spans="1:5" ht="12.75">
      <c r="A39" s="700" t="s">
        <v>1780</v>
      </c>
      <c r="B39" s="132"/>
      <c r="C39" s="132"/>
      <c r="D39" s="133"/>
      <c r="E39" s="102" t="s">
        <v>731</v>
      </c>
    </row>
    <row r="40" spans="1:5" ht="12.75">
      <c r="A40" s="700" t="s">
        <v>1781</v>
      </c>
      <c r="B40" s="132" t="s">
        <v>1408</v>
      </c>
      <c r="C40" s="132">
        <v>1721</v>
      </c>
      <c r="D40" s="133"/>
      <c r="E40" s="102" t="s">
        <v>731</v>
      </c>
    </row>
    <row r="41" spans="1:5" ht="12.75">
      <c r="A41" s="700" t="s">
        <v>1782</v>
      </c>
      <c r="B41" s="132"/>
      <c r="C41" s="132"/>
      <c r="D41" s="133"/>
      <c r="E41" s="102" t="s">
        <v>731</v>
      </c>
    </row>
    <row r="42" spans="1:5" ht="12.75">
      <c r="A42" s="700" t="s">
        <v>1783</v>
      </c>
      <c r="B42" s="132" t="s">
        <v>1408</v>
      </c>
      <c r="C42" s="132">
        <v>935</v>
      </c>
      <c r="D42" s="133"/>
      <c r="E42" s="102" t="s">
        <v>731</v>
      </c>
    </row>
    <row r="43" spans="1:5" ht="12.75">
      <c r="A43" s="314" t="s">
        <v>1784</v>
      </c>
      <c r="B43" s="132"/>
      <c r="C43" s="132"/>
      <c r="D43" s="133"/>
      <c r="E43" s="1208" t="s">
        <v>731</v>
      </c>
    </row>
    <row r="44" spans="1:5" ht="12.75">
      <c r="A44" s="700" t="s">
        <v>1785</v>
      </c>
      <c r="B44" s="132"/>
      <c r="C44" s="132"/>
      <c r="D44" s="133"/>
      <c r="E44" s="1208" t="s">
        <v>731</v>
      </c>
    </row>
    <row r="45" spans="1:5" ht="12.75">
      <c r="A45" s="700" t="s">
        <v>1786</v>
      </c>
      <c r="B45" s="132">
        <v>180</v>
      </c>
      <c r="C45" s="132">
        <v>40660</v>
      </c>
      <c r="D45" s="133">
        <v>40604</v>
      </c>
      <c r="E45" s="1208" t="s">
        <v>731</v>
      </c>
    </row>
    <row r="46" spans="1:5" ht="12.75">
      <c r="A46" s="700" t="s">
        <v>1787</v>
      </c>
      <c r="B46" s="132"/>
      <c r="C46" s="132"/>
      <c r="D46" s="133"/>
      <c r="E46" s="1208" t="s">
        <v>731</v>
      </c>
    </row>
    <row r="47" spans="1:5" ht="12.75">
      <c r="A47" s="314" t="s">
        <v>1788</v>
      </c>
      <c r="B47" s="132"/>
      <c r="C47" s="132"/>
      <c r="D47" s="133"/>
      <c r="E47" s="1208" t="s">
        <v>731</v>
      </c>
    </row>
    <row r="48" spans="1:5" ht="12.75">
      <c r="A48" s="700" t="s">
        <v>1789</v>
      </c>
      <c r="B48" s="132"/>
      <c r="C48" s="132"/>
      <c r="D48" s="133"/>
      <c r="E48" s="1208" t="s">
        <v>731</v>
      </c>
    </row>
    <row r="49" spans="1:5" ht="12.75">
      <c r="A49" s="314" t="s">
        <v>1790</v>
      </c>
      <c r="B49" s="132"/>
      <c r="C49" s="132"/>
      <c r="D49" s="133"/>
      <c r="E49" s="1208" t="s">
        <v>731</v>
      </c>
    </row>
    <row r="50" spans="1:5" ht="12.75">
      <c r="A50" s="1209" t="s">
        <v>1903</v>
      </c>
      <c r="B50" s="132"/>
      <c r="C50" s="132"/>
      <c r="D50" s="133"/>
      <c r="E50" s="1208" t="s">
        <v>731</v>
      </c>
    </row>
    <row r="51" spans="1:5" ht="12.75">
      <c r="A51" s="700" t="s">
        <v>1792</v>
      </c>
      <c r="B51" s="132" t="s">
        <v>1408</v>
      </c>
      <c r="C51" s="132">
        <v>5</v>
      </c>
      <c r="D51" s="133"/>
      <c r="E51" s="1208" t="s">
        <v>731</v>
      </c>
    </row>
    <row r="52" spans="1:5" ht="12.75">
      <c r="A52" s="700" t="s">
        <v>1793</v>
      </c>
      <c r="B52" s="132"/>
      <c r="C52" s="132"/>
      <c r="D52" s="133"/>
      <c r="E52" s="1208" t="s">
        <v>731</v>
      </c>
    </row>
    <row r="53" spans="1:5" ht="13.5">
      <c r="A53" s="1210" t="s">
        <v>1794</v>
      </c>
      <c r="B53" s="137">
        <v>40</v>
      </c>
      <c r="C53" s="137">
        <v>807</v>
      </c>
      <c r="D53" s="138">
        <v>807</v>
      </c>
      <c r="E53" s="1208" t="s">
        <v>731</v>
      </c>
    </row>
    <row r="54" ht="12.75">
      <c r="E54" s="101"/>
    </row>
    <row r="55" ht="12.75">
      <c r="E55" s="101"/>
    </row>
  </sheetData>
  <sheetProtection/>
  <mergeCells count="4">
    <mergeCell ref="A1:D1"/>
    <mergeCell ref="A3:A4"/>
    <mergeCell ref="B3:B4"/>
    <mergeCell ref="C3:C4"/>
  </mergeCells>
  <printOptions/>
  <pageMargins left="0.75" right="0.75" top="1" bottom="1" header="0.5" footer="0.5"/>
  <pageSetup horizontalDpi="600" verticalDpi="600" orientation="portrait" paperSize="9"/>
</worksheet>
</file>

<file path=xl/worksheets/sheet99.xml><?xml version="1.0" encoding="utf-8"?>
<worksheet xmlns="http://schemas.openxmlformats.org/spreadsheetml/2006/main" xmlns:r="http://schemas.openxmlformats.org/officeDocument/2006/relationships">
  <sheetPr>
    <tabColor indexed="41"/>
  </sheetPr>
  <dimension ref="A1:P31"/>
  <sheetViews>
    <sheetView workbookViewId="0" topLeftCell="A1">
      <selection activeCell="C30" sqref="C30"/>
    </sheetView>
  </sheetViews>
  <sheetFormatPr defaultColWidth="9.00390625" defaultRowHeight="14.25"/>
  <cols>
    <col min="1" max="1" width="46.00390625" style="102" customWidth="1"/>
    <col min="2" max="2" width="9.00390625" style="102" customWidth="1"/>
    <col min="3" max="11" width="10.875" style="102" customWidth="1"/>
    <col min="12" max="12" width="9.00390625" style="101" customWidth="1"/>
    <col min="13" max="16384" width="9.00390625" style="102" customWidth="1"/>
  </cols>
  <sheetData>
    <row r="1" spans="1:12" s="1036" customFormat="1" ht="27.75" customHeight="1">
      <c r="A1" s="1170" t="s">
        <v>183</v>
      </c>
      <c r="B1" s="1170"/>
      <c r="C1" s="1170"/>
      <c r="D1" s="1170"/>
      <c r="E1" s="1170"/>
      <c r="F1" s="1170"/>
      <c r="G1" s="1170"/>
      <c r="H1" s="1170"/>
      <c r="I1" s="1170"/>
      <c r="J1" s="1170"/>
      <c r="K1" s="1170"/>
      <c r="L1" s="743"/>
    </row>
    <row r="2" s="1036" customFormat="1" ht="12.75">
      <c r="L2" s="743"/>
    </row>
    <row r="3" spans="2:11" ht="13.5">
      <c r="B3" s="123"/>
      <c r="K3" s="1159" t="s">
        <v>426</v>
      </c>
    </row>
    <row r="4" spans="1:11" ht="14.25" customHeight="1">
      <c r="A4" s="1171" t="s">
        <v>279</v>
      </c>
      <c r="B4" s="804" t="s">
        <v>1904</v>
      </c>
      <c r="C4" s="1172" t="s">
        <v>1384</v>
      </c>
      <c r="D4" s="1171"/>
      <c r="E4" s="1173" t="s">
        <v>731</v>
      </c>
      <c r="F4" s="1174" t="s">
        <v>1905</v>
      </c>
      <c r="G4" s="1172" t="s">
        <v>1388</v>
      </c>
      <c r="H4" s="1171"/>
      <c r="I4" s="1171" t="s">
        <v>731</v>
      </c>
      <c r="J4" s="1172" t="s">
        <v>1906</v>
      </c>
      <c r="K4" s="1171" t="s">
        <v>731</v>
      </c>
    </row>
    <row r="5" spans="1:11" ht="14.25" customHeight="1">
      <c r="A5" s="1175" t="s">
        <v>1907</v>
      </c>
      <c r="B5" s="1176" t="s">
        <v>1908</v>
      </c>
      <c r="C5" s="837"/>
      <c r="D5" s="1177" t="s">
        <v>1909</v>
      </c>
      <c r="E5" s="1178"/>
      <c r="F5" s="1179"/>
      <c r="G5" s="1179"/>
      <c r="H5" s="1177" t="s">
        <v>1910</v>
      </c>
      <c r="I5" s="1178"/>
      <c r="J5" s="837"/>
      <c r="K5" s="1189" t="s">
        <v>1398</v>
      </c>
    </row>
    <row r="6" spans="1:11" ht="25.5" customHeight="1">
      <c r="A6" s="1175" t="s">
        <v>1907</v>
      </c>
      <c r="B6" s="1176" t="s">
        <v>1908</v>
      </c>
      <c r="C6" s="837"/>
      <c r="D6" s="1179"/>
      <c r="E6" s="1180" t="s">
        <v>1911</v>
      </c>
      <c r="F6" s="1179"/>
      <c r="G6" s="1179"/>
      <c r="H6" s="1179"/>
      <c r="I6" s="1180" t="s">
        <v>1403</v>
      </c>
      <c r="J6" s="837"/>
      <c r="K6" s="837"/>
    </row>
    <row r="7" spans="1:11" ht="14.25" customHeight="1">
      <c r="A7" s="1175" t="s">
        <v>1907</v>
      </c>
      <c r="B7" s="1176" t="s">
        <v>1908</v>
      </c>
      <c r="C7" s="837"/>
      <c r="D7" s="1179"/>
      <c r="E7" s="1181"/>
      <c r="F7" s="1179"/>
      <c r="G7" s="1179"/>
      <c r="H7" s="1179"/>
      <c r="I7" s="1179"/>
      <c r="J7" s="837"/>
      <c r="K7" s="837"/>
    </row>
    <row r="8" spans="1:11" ht="13.5">
      <c r="A8" s="1182" t="s">
        <v>1907</v>
      </c>
      <c r="B8" s="1183" t="s">
        <v>1908</v>
      </c>
      <c r="C8" s="837"/>
      <c r="D8" s="1179"/>
      <c r="E8" s="1181"/>
      <c r="F8" s="1179"/>
      <c r="G8" s="1179"/>
      <c r="H8" s="1179"/>
      <c r="I8" s="1179"/>
      <c r="J8" s="837"/>
      <c r="K8" s="837"/>
    </row>
    <row r="9" spans="1:11" ht="12.75">
      <c r="A9" s="1196" t="s">
        <v>1912</v>
      </c>
      <c r="B9" s="1197">
        <v>147</v>
      </c>
      <c r="C9" s="1146">
        <v>3979898</v>
      </c>
      <c r="D9" s="1146">
        <v>2178015.8</v>
      </c>
      <c r="E9" s="1146">
        <v>475694</v>
      </c>
      <c r="F9" s="1198">
        <v>1100570.2</v>
      </c>
      <c r="G9" s="1146">
        <v>1961235</v>
      </c>
      <c r="H9" s="1146">
        <v>1458018.2</v>
      </c>
      <c r="I9" s="1146">
        <v>369811.3</v>
      </c>
      <c r="J9" s="1146">
        <v>2018663</v>
      </c>
      <c r="K9" s="209">
        <v>1119280.6</v>
      </c>
    </row>
    <row r="10" spans="1:11" ht="12.75" customHeight="1">
      <c r="A10" s="744" t="s">
        <v>1913</v>
      </c>
      <c r="B10" s="1199">
        <v>16</v>
      </c>
      <c r="C10" s="191">
        <v>98725.2</v>
      </c>
      <c r="D10" s="191">
        <v>79129</v>
      </c>
      <c r="E10" s="191">
        <v>40897.9</v>
      </c>
      <c r="F10" s="1200">
        <v>23682.6</v>
      </c>
      <c r="G10" s="191">
        <v>55403.7</v>
      </c>
      <c r="H10" s="191">
        <v>55382.2</v>
      </c>
      <c r="I10" s="191">
        <v>19853.2</v>
      </c>
      <c r="J10" s="191">
        <v>43321.5</v>
      </c>
      <c r="K10" s="192">
        <v>19009</v>
      </c>
    </row>
    <row r="11" spans="1:11" ht="12.75" customHeight="1">
      <c r="A11" s="744" t="s">
        <v>1914</v>
      </c>
      <c r="B11" s="1199" t="s">
        <v>1408</v>
      </c>
      <c r="C11" s="191">
        <v>92318.3</v>
      </c>
      <c r="D11" s="191">
        <v>88322.9</v>
      </c>
      <c r="E11" s="191"/>
      <c r="F11" s="1200">
        <v>18.9</v>
      </c>
      <c r="G11" s="191">
        <v>107047.2</v>
      </c>
      <c r="H11" s="191">
        <v>57047.2</v>
      </c>
      <c r="I11" s="191"/>
      <c r="J11" s="191">
        <v>-14728.9</v>
      </c>
      <c r="K11" s="192">
        <v>5000</v>
      </c>
    </row>
    <row r="12" spans="1:11" ht="12.75" customHeight="1">
      <c r="A12" s="744" t="s">
        <v>1915</v>
      </c>
      <c r="B12" s="1199" t="s">
        <v>1408</v>
      </c>
      <c r="C12" s="191">
        <v>17418.6</v>
      </c>
      <c r="D12" s="191">
        <v>4845.6</v>
      </c>
      <c r="E12" s="191">
        <v>109</v>
      </c>
      <c r="F12" s="1200">
        <v>15599.7</v>
      </c>
      <c r="G12" s="191">
        <v>10208.7</v>
      </c>
      <c r="H12" s="191">
        <v>4141.4</v>
      </c>
      <c r="I12" s="191"/>
      <c r="J12" s="191">
        <v>7209.9</v>
      </c>
      <c r="K12" s="192">
        <v>5259.7</v>
      </c>
    </row>
    <row r="13" spans="1:11" ht="12.75" customHeight="1">
      <c r="A13" s="744" t="s">
        <v>1916</v>
      </c>
      <c r="B13" s="1199" t="s">
        <v>1408</v>
      </c>
      <c r="C13" s="191">
        <v>43579.4</v>
      </c>
      <c r="D13" s="191">
        <v>32883.3</v>
      </c>
      <c r="E13" s="191">
        <v>5595.4</v>
      </c>
      <c r="F13" s="1200">
        <v>8614.4</v>
      </c>
      <c r="G13" s="191">
        <v>24958.5</v>
      </c>
      <c r="H13" s="191">
        <v>7349.9</v>
      </c>
      <c r="I13" s="191">
        <v>681.1</v>
      </c>
      <c r="J13" s="191">
        <v>18620.9</v>
      </c>
      <c r="K13" s="192">
        <v>4896.5</v>
      </c>
    </row>
    <row r="14" spans="1:11" ht="12.75" customHeight="1">
      <c r="A14" s="744" t="s">
        <v>1917</v>
      </c>
      <c r="B14" s="1199">
        <v>9</v>
      </c>
      <c r="C14" s="191">
        <v>422308.2</v>
      </c>
      <c r="D14" s="191">
        <v>264845.5</v>
      </c>
      <c r="E14" s="191">
        <v>90290.5</v>
      </c>
      <c r="F14" s="1200">
        <v>288802</v>
      </c>
      <c r="G14" s="191">
        <v>263200.2</v>
      </c>
      <c r="H14" s="191">
        <v>142909.1</v>
      </c>
      <c r="I14" s="191">
        <v>90779.7</v>
      </c>
      <c r="J14" s="191">
        <v>159108</v>
      </c>
      <c r="K14" s="192">
        <v>94446.5</v>
      </c>
    </row>
    <row r="15" spans="1:11" ht="12.75" customHeight="1">
      <c r="A15" s="744" t="s">
        <v>1918</v>
      </c>
      <c r="B15" s="1199">
        <v>15</v>
      </c>
      <c r="C15" s="191">
        <v>176784</v>
      </c>
      <c r="D15" s="191">
        <v>103965.1</v>
      </c>
      <c r="E15" s="191">
        <v>7872.7</v>
      </c>
      <c r="F15" s="1200">
        <v>20320.1</v>
      </c>
      <c r="G15" s="191">
        <v>99366.9</v>
      </c>
      <c r="H15" s="191">
        <v>56396.2</v>
      </c>
      <c r="I15" s="191">
        <v>13857.5</v>
      </c>
      <c r="J15" s="191">
        <v>77417.1</v>
      </c>
      <c r="K15" s="192">
        <v>45560.3</v>
      </c>
    </row>
    <row r="16" spans="1:11" ht="12.75" customHeight="1">
      <c r="A16" s="744" t="s">
        <v>1919</v>
      </c>
      <c r="B16" s="1199" t="s">
        <v>1408</v>
      </c>
      <c r="C16" s="191">
        <v>2036.5</v>
      </c>
      <c r="D16" s="191">
        <v>919.9</v>
      </c>
      <c r="E16" s="191">
        <v>695.6</v>
      </c>
      <c r="F16" s="1200">
        <v>1346.2</v>
      </c>
      <c r="G16" s="191">
        <v>1807.7</v>
      </c>
      <c r="H16" s="191">
        <v>1807.7</v>
      </c>
      <c r="I16" s="191">
        <v>1084.7</v>
      </c>
      <c r="J16" s="191">
        <v>228.8</v>
      </c>
      <c r="K16" s="192">
        <v>200</v>
      </c>
    </row>
    <row r="17" spans="1:11" ht="12.75" customHeight="1">
      <c r="A17" s="744" t="s">
        <v>1920</v>
      </c>
      <c r="B17" s="1199">
        <v>35</v>
      </c>
      <c r="C17" s="191">
        <v>769359.7</v>
      </c>
      <c r="D17" s="191">
        <v>367842.1</v>
      </c>
      <c r="E17" s="191">
        <v>133951.9</v>
      </c>
      <c r="F17" s="1200">
        <v>286259.2</v>
      </c>
      <c r="G17" s="191">
        <v>604738.1</v>
      </c>
      <c r="H17" s="191">
        <v>435626.5</v>
      </c>
      <c r="I17" s="191">
        <v>87939.7</v>
      </c>
      <c r="J17" s="191">
        <v>164621.6</v>
      </c>
      <c r="K17" s="192">
        <v>151904.3</v>
      </c>
    </row>
    <row r="18" spans="1:11" ht="12.75" customHeight="1">
      <c r="A18" s="744" t="s">
        <v>1921</v>
      </c>
      <c r="B18" s="1199" t="s">
        <v>1408</v>
      </c>
      <c r="C18" s="191">
        <v>319280.7</v>
      </c>
      <c r="D18" s="191">
        <v>122006.1</v>
      </c>
      <c r="E18" s="191">
        <v>6269.8</v>
      </c>
      <c r="F18" s="1200">
        <v>27966.7</v>
      </c>
      <c r="G18" s="191">
        <v>113264.6</v>
      </c>
      <c r="H18" s="191">
        <v>78569.4</v>
      </c>
      <c r="I18" s="191">
        <v>10337.4</v>
      </c>
      <c r="J18" s="191">
        <v>206016.1</v>
      </c>
      <c r="K18" s="192">
        <v>193300</v>
      </c>
    </row>
    <row r="19" spans="1:11" ht="12.75" customHeight="1">
      <c r="A19" s="744" t="s">
        <v>1922</v>
      </c>
      <c r="B19" s="1199">
        <v>14</v>
      </c>
      <c r="C19" s="191">
        <v>166637.3</v>
      </c>
      <c r="D19" s="191">
        <v>114891.8</v>
      </c>
      <c r="E19" s="191">
        <v>32724.3</v>
      </c>
      <c r="F19" s="1200">
        <v>61579.3</v>
      </c>
      <c r="G19" s="191">
        <v>79169.6</v>
      </c>
      <c r="H19" s="191">
        <v>79111.1</v>
      </c>
      <c r="I19" s="191">
        <v>27905.4</v>
      </c>
      <c r="J19" s="191">
        <v>87467.7</v>
      </c>
      <c r="K19" s="192">
        <v>27045.8</v>
      </c>
    </row>
    <row r="20" spans="1:11" ht="12.75" customHeight="1">
      <c r="A20" s="744" t="s">
        <v>1923</v>
      </c>
      <c r="B20" s="1199" t="s">
        <v>1408</v>
      </c>
      <c r="C20" s="191">
        <v>13987.1</v>
      </c>
      <c r="D20" s="191">
        <v>9833.4</v>
      </c>
      <c r="E20" s="191">
        <v>81.5</v>
      </c>
      <c r="F20" s="1200">
        <v>2472.4</v>
      </c>
      <c r="G20" s="191">
        <v>9349.6</v>
      </c>
      <c r="H20" s="191">
        <v>9124.2</v>
      </c>
      <c r="I20" s="191">
        <v>1111.8</v>
      </c>
      <c r="J20" s="191">
        <v>4637.5</v>
      </c>
      <c r="K20" s="192">
        <v>3350</v>
      </c>
    </row>
    <row r="21" spans="1:11" ht="12.75" customHeight="1">
      <c r="A21" s="744" t="s">
        <v>1924</v>
      </c>
      <c r="B21" s="1199">
        <v>18</v>
      </c>
      <c r="C21" s="191">
        <v>129359.2</v>
      </c>
      <c r="D21" s="191">
        <v>38370.5</v>
      </c>
      <c r="E21" s="191">
        <v>2564.5</v>
      </c>
      <c r="F21" s="1200">
        <v>93142.7</v>
      </c>
      <c r="G21" s="191">
        <v>85294</v>
      </c>
      <c r="H21" s="191">
        <v>67134.3</v>
      </c>
      <c r="I21" s="191">
        <v>9371.9</v>
      </c>
      <c r="J21" s="191">
        <v>44065.2</v>
      </c>
      <c r="K21" s="192">
        <v>49248</v>
      </c>
    </row>
    <row r="22" spans="1:11" ht="12.75" customHeight="1">
      <c r="A22" s="744" t="s">
        <v>1925</v>
      </c>
      <c r="B22" s="1199" t="s">
        <v>1408</v>
      </c>
      <c r="C22" s="191">
        <v>36508.2</v>
      </c>
      <c r="D22" s="191">
        <v>2986</v>
      </c>
      <c r="E22" s="191">
        <v>12.7</v>
      </c>
      <c r="F22" s="1200">
        <v>1605.3</v>
      </c>
      <c r="G22" s="191">
        <v>53491.8</v>
      </c>
      <c r="H22" s="191">
        <v>53491.8</v>
      </c>
      <c r="I22" s="191">
        <v>1670.3</v>
      </c>
      <c r="J22" s="191">
        <v>-16983.6</v>
      </c>
      <c r="K22" s="192">
        <v>1400</v>
      </c>
    </row>
    <row r="23" spans="1:11" ht="14.25" customHeight="1">
      <c r="A23" s="744" t="s">
        <v>1926</v>
      </c>
      <c r="B23" s="1199">
        <v>4</v>
      </c>
      <c r="C23" s="191">
        <v>29069.7</v>
      </c>
      <c r="D23" s="191">
        <v>26979.3</v>
      </c>
      <c r="E23" s="191">
        <v>11044.3</v>
      </c>
      <c r="F23" s="1200">
        <v>2174.9</v>
      </c>
      <c r="G23" s="191">
        <v>20601.3</v>
      </c>
      <c r="H23" s="191">
        <v>20369.2</v>
      </c>
      <c r="I23" s="191">
        <v>9668.8</v>
      </c>
      <c r="J23" s="191">
        <v>8468.4</v>
      </c>
      <c r="K23" s="192">
        <v>3280</v>
      </c>
    </row>
    <row r="24" spans="1:11" ht="12.75" customHeight="1">
      <c r="A24" s="744" t="s">
        <v>1927</v>
      </c>
      <c r="B24" s="1199" t="s">
        <v>1408</v>
      </c>
      <c r="C24" s="191">
        <v>795.3</v>
      </c>
      <c r="D24" s="191">
        <v>787.8</v>
      </c>
      <c r="E24" s="191">
        <v>30.1</v>
      </c>
      <c r="F24" s="1200">
        <v>10.8</v>
      </c>
      <c r="G24" s="191">
        <v>545.7</v>
      </c>
      <c r="H24" s="191">
        <v>545.7</v>
      </c>
      <c r="I24" s="191">
        <v>20.1</v>
      </c>
      <c r="J24" s="191">
        <v>249.6</v>
      </c>
      <c r="K24" s="192">
        <v>200</v>
      </c>
    </row>
    <row r="25" spans="1:11" ht="12.75" customHeight="1">
      <c r="A25" s="744" t="s">
        <v>527</v>
      </c>
      <c r="B25" s="1199" t="s">
        <v>1408</v>
      </c>
      <c r="C25" s="191">
        <v>35351</v>
      </c>
      <c r="D25" s="191">
        <v>32205.2</v>
      </c>
      <c r="E25" s="191">
        <v>1569.4</v>
      </c>
      <c r="F25" s="1200">
        <v>5067.2</v>
      </c>
      <c r="G25" s="191">
        <v>8935.5</v>
      </c>
      <c r="H25" s="191">
        <v>8853.8</v>
      </c>
      <c r="I25" s="191">
        <v>213.5</v>
      </c>
      <c r="J25" s="191">
        <v>26415.5</v>
      </c>
      <c r="K25" s="192">
        <v>15995.3</v>
      </c>
    </row>
    <row r="26" spans="1:11" ht="12.75" customHeight="1">
      <c r="A26" s="744" t="s">
        <v>1928</v>
      </c>
      <c r="B26" s="1199" t="s">
        <v>1408</v>
      </c>
      <c r="C26" s="191">
        <v>1576.8</v>
      </c>
      <c r="D26" s="191">
        <v>1268.9</v>
      </c>
      <c r="E26" s="191">
        <v>412.1</v>
      </c>
      <c r="F26" s="1200">
        <v>327</v>
      </c>
      <c r="G26" s="191">
        <v>1584.9</v>
      </c>
      <c r="H26" s="191">
        <v>1584.9</v>
      </c>
      <c r="I26" s="191">
        <v>1414.2</v>
      </c>
      <c r="J26" s="191">
        <v>-8.1</v>
      </c>
      <c r="K26" s="192">
        <v>100</v>
      </c>
    </row>
    <row r="27" spans="1:11" ht="12.75" customHeight="1">
      <c r="A27" s="744" t="s">
        <v>1929</v>
      </c>
      <c r="B27" s="1199" t="s">
        <v>1408</v>
      </c>
      <c r="C27" s="191">
        <v>9471.9</v>
      </c>
      <c r="D27" s="191">
        <v>8748.3</v>
      </c>
      <c r="E27" s="191">
        <v>73.2</v>
      </c>
      <c r="F27" s="1200">
        <v>192.6</v>
      </c>
      <c r="G27" s="191">
        <v>3340</v>
      </c>
      <c r="H27" s="191">
        <v>3340</v>
      </c>
      <c r="I27" s="191">
        <v>840.3</v>
      </c>
      <c r="J27" s="191">
        <v>6131.9</v>
      </c>
      <c r="K27" s="192">
        <v>3000</v>
      </c>
    </row>
    <row r="28" spans="1:16" s="860" customFormat="1" ht="14.25">
      <c r="A28" s="744" t="s">
        <v>1930</v>
      </c>
      <c r="B28" s="1199">
        <v>10</v>
      </c>
      <c r="C28" s="191">
        <v>1577346.2</v>
      </c>
      <c r="D28" s="191">
        <v>856653.6</v>
      </c>
      <c r="E28" s="191">
        <v>139294.2</v>
      </c>
      <c r="F28" s="1200">
        <v>247668.3</v>
      </c>
      <c r="G28" s="191">
        <v>383111.8</v>
      </c>
      <c r="H28" s="191">
        <v>341648.4</v>
      </c>
      <c r="I28" s="191">
        <v>91018.3</v>
      </c>
      <c r="J28" s="191">
        <v>1194234.4</v>
      </c>
      <c r="K28" s="192">
        <v>486706.9</v>
      </c>
      <c r="L28" s="1193"/>
      <c r="M28" s="286"/>
      <c r="N28" s="286"/>
      <c r="O28" s="286"/>
      <c r="P28" s="286"/>
    </row>
    <row r="29" spans="1:11" ht="12.75">
      <c r="A29" s="1201" t="s">
        <v>1931</v>
      </c>
      <c r="B29" s="1199" t="s">
        <v>1408</v>
      </c>
      <c r="C29" s="191">
        <v>2109.2</v>
      </c>
      <c r="D29" s="191">
        <v>2109.2</v>
      </c>
      <c r="E29" s="191">
        <v>1102.9</v>
      </c>
      <c r="F29" s="1200"/>
      <c r="G29" s="191">
        <v>2047.9</v>
      </c>
      <c r="H29" s="191">
        <v>2047.9</v>
      </c>
      <c r="I29" s="191">
        <v>937.7</v>
      </c>
      <c r="J29" s="191">
        <v>61.3</v>
      </c>
      <c r="K29" s="192"/>
    </row>
    <row r="30" spans="1:11" ht="12.75">
      <c r="A30" s="1201" t="s">
        <v>1932</v>
      </c>
      <c r="B30" s="1202" t="s">
        <v>1408</v>
      </c>
      <c r="C30" s="191">
        <v>34864.6</v>
      </c>
      <c r="D30" s="191">
        <v>17447.7</v>
      </c>
      <c r="E30" s="191">
        <v>1102</v>
      </c>
      <c r="F30" s="1200">
        <v>13630.5</v>
      </c>
      <c r="G30" s="191">
        <v>33286.1</v>
      </c>
      <c r="H30" s="191">
        <v>31056.1</v>
      </c>
      <c r="I30" s="191">
        <v>905.7</v>
      </c>
      <c r="J30" s="191">
        <v>1578.5</v>
      </c>
      <c r="K30" s="192">
        <v>9328.3</v>
      </c>
    </row>
    <row r="31" spans="1:11" ht="12.75" customHeight="1">
      <c r="A31" s="1203" t="s">
        <v>1933</v>
      </c>
      <c r="B31" s="1204" t="s">
        <v>1408</v>
      </c>
      <c r="C31" s="183">
        <v>1010.9</v>
      </c>
      <c r="D31" s="183">
        <v>974.6</v>
      </c>
      <c r="E31" s="183"/>
      <c r="F31" s="1205">
        <v>89.4</v>
      </c>
      <c r="G31" s="183">
        <v>481.2</v>
      </c>
      <c r="H31" s="183">
        <v>481.2</v>
      </c>
      <c r="I31" s="183">
        <v>200</v>
      </c>
      <c r="J31" s="183">
        <v>529.7</v>
      </c>
      <c r="K31" s="184">
        <v>50</v>
      </c>
    </row>
  </sheetData>
  <sheetProtection/>
  <mergeCells count="12">
    <mergeCell ref="A1:K1"/>
    <mergeCell ref="A4:A8"/>
    <mergeCell ref="B4:B8"/>
    <mergeCell ref="C4:C8"/>
    <mergeCell ref="D5:D8"/>
    <mergeCell ref="E6:E8"/>
    <mergeCell ref="F4:F8"/>
    <mergeCell ref="G4:G8"/>
    <mergeCell ref="H5:H8"/>
    <mergeCell ref="I6:I8"/>
    <mergeCell ref="J4:J8"/>
    <mergeCell ref="K5:K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Gentle.</cp:lastModifiedBy>
  <cp:lastPrinted>2017-08-21T02:08:26Z</cp:lastPrinted>
  <dcterms:created xsi:type="dcterms:W3CDTF">1996-12-17T01:32:42Z</dcterms:created>
  <dcterms:modified xsi:type="dcterms:W3CDTF">2023-07-14T01:38:07Z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42D699178829490F8E77BF9EE3898F1F_12</vt:lpwstr>
  </property>
</Properties>
</file>