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<sst xmlns="http://schemas.openxmlformats.org/spreadsheetml/2006/main" count="125" uniqueCount="49">
  <si>
    <t>怀柔区2023年事业单位公开招聘面试综合成绩</t>
  </si>
  <si>
    <t>二组</t>
  </si>
  <si>
    <t>当组面试总成绩</t>
  </si>
  <si>
    <t>当组参加面试人数</t>
  </si>
  <si>
    <t>当组面试平均分</t>
  </si>
  <si>
    <t>备注</t>
  </si>
  <si>
    <t>职位：政协委员活动管理中心信息服务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</si>
  <si>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</si>
  <si>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</si>
  <si>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</si>
  <si>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</si>
  <si>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</si>
  <si>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</si>
  <si>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</si>
  <si>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刘子微</t>
  </si>
  <si>
    <t>雷壹麟</t>
  </si>
  <si>
    <t>缺考</t>
  </si>
  <si>
    <t>刘慧</t>
  </si>
  <si>
    <t>职位：杨宋镇便民服务中心政务服务</t>
  </si>
  <si>
    <t>宋骁</t>
  </si>
  <si>
    <t>雷靖怡</t>
  </si>
  <si>
    <t>王禹</t>
  </si>
  <si>
    <t>职位：杨宋镇便民服务中心便民服务</t>
  </si>
  <si>
    <t>郅颖</t>
  </si>
  <si>
    <t>高于旋</t>
  </si>
  <si>
    <t>李欣洋</t>
  </si>
  <si>
    <t>职位：杨宋镇安全生产和产业发展服务中心安全生产监督管理</t>
  </si>
  <si>
    <t>焦慧娟</t>
  </si>
  <si>
    <t>强照红</t>
  </si>
  <si>
    <t>门楠</t>
  </si>
  <si>
    <t xml:space="preserve">职位：国资委绩效评价中心综合管理 </t>
  </si>
  <si>
    <t>乔羽桐</t>
  </si>
  <si>
    <t>申楚溦</t>
  </si>
  <si>
    <t>史可欣</t>
  </si>
  <si>
    <t>职位：信息中心视频会议保障岗2                未达面试比例</t>
  </si>
  <si>
    <t>王畅</t>
  </si>
  <si>
    <t>职位：汤河口镇市民诉求处置中心网格化管理     未达面试比例</t>
  </si>
  <si>
    <t>冯潇</t>
  </si>
  <si>
    <t>职位：汤河口镇产业发展服务中心经济建设       未达面试比例</t>
  </si>
  <si>
    <t>郭思博</t>
  </si>
  <si>
    <t>职位：生态环境监测站生态环境检测岗一</t>
  </si>
  <si>
    <t>李江</t>
  </si>
  <si>
    <t>刘皓月</t>
  </si>
  <si>
    <t>阮奕霖</t>
  </si>
  <si>
    <t>职位：生态环境监测站生态环境检测岗二          未达面试比例</t>
  </si>
  <si>
    <t>金常林</t>
  </si>
  <si>
    <t>田浩宇</t>
  </si>
  <si>
    <t>未达平均分</t>
  </si>
  <si>
    <t>注：综合成绩=笔试成绩50%+面试成绩50%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</si>
</sst>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_-;_-&quot;$&quot;\ * #,##0\-;_-&quot;$&quot;\ * &quot;-&quot;_-;_-@_-"/>
    <numFmt numFmtId="178" formatCode="yy\.mm\.dd"/>
    <numFmt numFmtId="179" formatCode="&quot;$&quot;#,##0_);\(&quot;$&quot;#,##0\)"/>
    <numFmt numFmtId="180" formatCode="#,##0;\-#,##0;&quot;-&quot;"/>
    <numFmt numFmtId="181" formatCode="_(&quot;$&quot;* #,##0.00_);_(&quot;$&quot;* \(#,##0.00\);_(&quot;$&quot;* &quot;-&quot;??_);_(@_)"/>
    <numFmt numFmtId="182" formatCode="#,##0;\(#,##0\)"/>
    <numFmt numFmtId="183" formatCode="_-* #,##0.00_-;\-* #,##0.00_-;_-* &quot;-&quot;??_-;_-@_-"/>
    <numFmt numFmtId="184" formatCode="#,##0;[Red]\(#,##0\)"/>
    <numFmt numFmtId="185" formatCode="_-&quot;$&quot;\ * #,##0.00_-;_-&quot;$&quot;\ * #,##0.00\-;_-&quot;$&quot;\ * &quot;-&quot;??_-;_-@_-"/>
    <numFmt numFmtId="186" formatCode="0.00_)"/>
    <numFmt numFmtId="187" formatCode="\$#,##0.00;\(\$#,##0.00\)"/>
    <numFmt numFmtId="188" formatCode="&quot;$&quot;\ #,##0.00_-;[Red]&quot;$&quot;\ #,##0.00\-"/>
    <numFmt numFmtId="189" formatCode="&quot;$&quot;#,##0_);[Red]\(&quot;$&quot;#,##0\)"/>
    <numFmt numFmtId="190" formatCode="\$#,##0;\(\$#,##0\)"/>
    <numFmt numFmtId="191" formatCode="&quot;$&quot;#,##0.00_);[Red]\(&quot;$&quot;#,##0.00\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#,##0.0_);\(#,##0.0\)"/>
    <numFmt numFmtId="196" formatCode="#\ ??/??"/>
    <numFmt numFmtId="197" formatCode="_(&quot;$&quot;* #,##0_);_(&quot;$&quot;* \(#,##0\);_(&quot;$&quot;* &quot;-&quot;_);_(@_)"/>
    <numFmt numFmtId="198" formatCode="&quot;?\t#,##0_);[Red]\(&quot;&quot;?&quot;\t#,##0\)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</numFmts>
  <fonts count="89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12"/>
      <color indexed="8"/>
      <name val="楷体_GB2312"/>
      <family val="0"/>
    </font>
    <font>
      <sz val="10"/>
      <color indexed="20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1"/>
      <color indexed="56"/>
      <name val="楷体_GB2312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官帕眉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i/>
      <sz val="12"/>
      <color indexed="23"/>
      <name val="楷体_GB2312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7"/>
      <name val="楷体_GB2312"/>
      <family val="0"/>
    </font>
    <font>
      <b/>
      <sz val="11"/>
      <color indexed="56"/>
      <name val="宋体"/>
      <family val="0"/>
    </font>
    <font>
      <b/>
      <sz val="12"/>
      <color indexed="9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color indexed="60"/>
      <name val="楷体_GB2312"/>
      <family val="0"/>
    </font>
    <font>
      <sz val="10.5"/>
      <color indexed="20"/>
      <name val="宋体"/>
      <family val="0"/>
    </font>
    <font>
      <sz val="12"/>
      <color indexed="62"/>
      <name val="楷体_GB2312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15"/>
      <color indexed="56"/>
      <name val="楷体_GB2312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b/>
      <i/>
      <sz val="16"/>
      <name val="Helv"/>
      <family val="2"/>
    </font>
    <font>
      <b/>
      <sz val="9"/>
      <name val="Arial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8"/>
      <name val="MS Sans Serif"/>
      <family val="2"/>
    </font>
    <font>
      <b/>
      <sz val="10"/>
      <name val="Tms Rmn"/>
      <family val="2"/>
    </font>
    <font>
      <sz val="12"/>
      <name val="Arial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Courier"/>
      <family val="2"/>
    </font>
    <font>
      <u val="single"/>
      <sz val="7.5"/>
      <color indexed="36"/>
      <name val="Arial"/>
      <family val="2"/>
    </font>
    <font>
      <sz val="12"/>
      <name val="Helv"/>
      <family val="2"/>
    </font>
    <font>
      <b/>
      <sz val="14"/>
      <name val="楷体"/>
      <family val="3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name val="바탕체"/>
      <family val="3"/>
    </font>
    <font>
      <sz val="12"/>
      <color indexed="20"/>
      <name val="宋体"/>
      <family val="0"/>
    </font>
    <font>
      <sz val="10"/>
      <color indexed="17"/>
      <name val="Arial"/>
      <family val="2"/>
    </font>
    <font>
      <sz val="12"/>
      <color indexed="9"/>
      <name val="Helv"/>
      <family val="2"/>
    </font>
    <font>
      <sz val="12"/>
      <name val="Courier"/>
      <family val="2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0" fontId="22" fillId="3" borderId="1" applyNumberFormat="0" applyAlignment="0" applyProtection="0"/>
    <xf numFmtId="0" fontId="14" fillId="0" borderId="0">
      <alignment horizontal="center" wrapText="1"/>
      <protection locked="0"/>
    </xf>
    <xf numFmtId="0" fontId="19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1" fillId="5" borderId="0" applyNumberFormat="0" applyBorder="0" applyAlignment="0" applyProtection="0"/>
    <xf numFmtId="0" fontId="41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15" fillId="8" borderId="0" applyNumberFormat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0" fillId="11" borderId="0" applyNumberFormat="0" applyBorder="0" applyAlignment="0" applyProtection="0"/>
    <xf numFmtId="0" fontId="21" fillId="5" borderId="0" applyNumberFormat="0" applyBorder="0" applyAlignment="0" applyProtection="0"/>
    <xf numFmtId="0" fontId="1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7" fillId="0" borderId="5" applyNumberFormat="0" applyFill="0" applyAlignment="0" applyProtection="0"/>
    <xf numFmtId="0" fontId="10" fillId="12" borderId="0" applyNumberFormat="0" applyBorder="0" applyAlignment="0" applyProtection="0"/>
    <xf numFmtId="0" fontId="39" fillId="0" borderId="6" applyNumberFormat="0" applyFill="0" applyAlignment="0" applyProtection="0"/>
    <xf numFmtId="0" fontId="10" fillId="13" borderId="0" applyNumberFormat="0" applyBorder="0" applyAlignment="0" applyProtection="0"/>
    <xf numFmtId="0" fontId="32" fillId="6" borderId="7" applyNumberFormat="0" applyAlignment="0" applyProtection="0"/>
    <xf numFmtId="0" fontId="22" fillId="3" borderId="1" applyNumberFormat="0" applyAlignment="0" applyProtection="0"/>
    <xf numFmtId="0" fontId="25" fillId="6" borderId="1" applyNumberFormat="0" applyAlignment="0" applyProtection="0"/>
    <xf numFmtId="0" fontId="12" fillId="4" borderId="0" applyNumberFormat="0" applyBorder="0" applyAlignment="0" applyProtection="0"/>
    <xf numFmtId="0" fontId="20" fillId="0" borderId="0">
      <alignment vertical="top"/>
      <protection/>
    </xf>
    <xf numFmtId="0" fontId="28" fillId="9" borderId="8" applyNumberFormat="0" applyAlignment="0" applyProtection="0"/>
    <xf numFmtId="0" fontId="21" fillId="5" borderId="0" applyNumberFormat="0" applyBorder="0" applyAlignment="0" applyProtection="0"/>
    <xf numFmtId="0" fontId="8" fillId="3" borderId="0" applyNumberFormat="0" applyBorder="0" applyAlignment="0" applyProtection="0"/>
    <xf numFmtId="176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10" fillId="14" borderId="0" applyNumberFormat="0" applyBorder="0" applyAlignment="0" applyProtection="0"/>
    <xf numFmtId="0" fontId="15" fillId="8" borderId="0" applyNumberFormat="0" applyBorder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45" fillId="4" borderId="0" applyNumberFormat="0" applyBorder="0" applyAlignment="0" applyProtection="0"/>
    <xf numFmtId="0" fontId="21" fillId="5" borderId="0" applyNumberFormat="0" applyBorder="0" applyAlignment="0" applyProtection="0"/>
    <xf numFmtId="0" fontId="10" fillId="15" borderId="0" applyNumberFormat="0" applyBorder="0" applyAlignment="0" applyProtection="0"/>
    <xf numFmtId="0" fontId="39" fillId="0" borderId="6" applyNumberFormat="0" applyFill="0" applyAlignment="0" applyProtection="0"/>
    <xf numFmtId="0" fontId="47" fillId="16" borderId="0" applyNumberFormat="0" applyBorder="0" applyAlignment="0" applyProtection="0"/>
    <xf numFmtId="0" fontId="8" fillId="2" borderId="0" applyNumberFormat="0" applyBorder="0" applyAlignment="0" applyProtection="0"/>
    <xf numFmtId="0" fontId="10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9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0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45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44" fillId="16" borderId="0" applyNumberFormat="0" applyBorder="0" applyAlignment="0" applyProtection="0"/>
    <xf numFmtId="0" fontId="8" fillId="22" borderId="0" applyNumberFormat="0" applyBorder="0" applyAlignment="0" applyProtection="0"/>
    <xf numFmtId="0" fontId="21" fillId="5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top"/>
      <protection/>
    </xf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35" fillId="5" borderId="0" applyNumberFormat="0" applyBorder="0" applyAlignment="0" applyProtection="0"/>
    <xf numFmtId="0" fontId="11" fillId="0" borderId="0">
      <alignment/>
      <protection/>
    </xf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38" fillId="5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>
      <alignment vertical="top"/>
      <protection/>
    </xf>
    <xf numFmtId="0" fontId="20" fillId="0" borderId="0">
      <alignment vertical="top"/>
      <protection/>
    </xf>
    <xf numFmtId="0" fontId="10" fillId="21" borderId="0" applyNumberFormat="0" applyBorder="0" applyAlignment="0" applyProtection="0"/>
    <xf numFmtId="0" fontId="8" fillId="5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0">
      <alignment/>
      <protection/>
    </xf>
    <xf numFmtId="0" fontId="40" fillId="9" borderId="8" applyNumberFormat="0" applyAlignment="0" applyProtection="0"/>
    <xf numFmtId="9" fontId="30" fillId="0" borderId="0" applyFont="0" applyFill="0" applyBorder="0" applyAlignment="0" applyProtection="0"/>
    <xf numFmtId="0" fontId="9" fillId="0" borderId="9" applyNumberFormat="0" applyFill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  <xf numFmtId="0" fontId="10" fillId="9" borderId="0" applyNumberFormat="0" applyBorder="0" applyAlignment="0" applyProtection="0"/>
    <xf numFmtId="0" fontId="34" fillId="0" borderId="4" applyNumberFormat="0" applyFill="0" applyAlignment="0" applyProtection="0"/>
    <xf numFmtId="49" fontId="1" fillId="0" borderId="0" applyFont="0" applyFill="0" applyBorder="0" applyAlignment="0" applyProtection="0"/>
    <xf numFmtId="0" fontId="3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8" fillId="10" borderId="3" applyNumberFormat="0" applyFont="0" applyAlignment="0" applyProtection="0"/>
    <xf numFmtId="0" fontId="12" fillId="17" borderId="0" applyNumberFormat="0" applyBorder="0" applyAlignment="0" applyProtection="0"/>
    <xf numFmtId="49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23" borderId="0" applyNumberFormat="0" applyBorder="0" applyAlignment="0" applyProtection="0"/>
    <xf numFmtId="0" fontId="12" fillId="5" borderId="0" applyNumberFormat="0" applyBorder="0" applyAlignment="0" applyProtection="0"/>
    <xf numFmtId="0" fontId="27" fillId="0" borderId="5" applyNumberFormat="0" applyFill="0" applyAlignment="0" applyProtection="0"/>
    <xf numFmtId="0" fontId="20" fillId="0" borderId="0">
      <alignment vertical="top"/>
      <protection/>
    </xf>
    <xf numFmtId="0" fontId="21" fillId="2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>
      <alignment/>
      <protection/>
    </xf>
    <xf numFmtId="0" fontId="20" fillId="0" borderId="0">
      <alignment vertical="top"/>
      <protection/>
    </xf>
    <xf numFmtId="0" fontId="23" fillId="3" borderId="0" applyNumberFormat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16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1" fillId="2" borderId="0" applyNumberFormat="0" applyBorder="0" applyAlignment="0" applyProtection="0"/>
    <xf numFmtId="0" fontId="11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177" fontId="1" fillId="0" borderId="0" applyFont="0" applyFill="0" applyBorder="0" applyAlignment="0" applyProtection="0"/>
    <xf numFmtId="0" fontId="18" fillId="8" borderId="0" applyNumberFormat="0" applyBorder="0" applyAlignment="0" applyProtection="0"/>
    <xf numFmtId="0" fontId="31" fillId="0" borderId="0">
      <alignment/>
      <protection/>
    </xf>
    <xf numFmtId="41" fontId="1" fillId="0" borderId="0" applyFont="0" applyFill="0" applyBorder="0" applyAlignment="0" applyProtection="0"/>
    <xf numFmtId="0" fontId="31" fillId="0" borderId="0">
      <alignment/>
      <protection/>
    </xf>
    <xf numFmtId="0" fontId="15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5" borderId="0" applyNumberFormat="0" applyBorder="0" applyAlignment="0" applyProtection="0"/>
    <xf numFmtId="0" fontId="20" fillId="0" borderId="0">
      <alignment vertical="top"/>
      <protection/>
    </xf>
    <xf numFmtId="0" fontId="21" fillId="2" borderId="0" applyNumberFormat="0" applyBorder="0" applyAlignment="0" applyProtection="0"/>
    <xf numFmtId="0" fontId="18" fillId="8" borderId="0" applyNumberFormat="0" applyBorder="0" applyAlignment="0" applyProtection="0"/>
    <xf numFmtId="0" fontId="20" fillId="0" borderId="0">
      <alignment vertical="top"/>
      <protection/>
    </xf>
    <xf numFmtId="0" fontId="15" fillId="8" borderId="0" applyNumberFormat="0" applyBorder="0" applyAlignment="0" applyProtection="0"/>
    <xf numFmtId="0" fontId="12" fillId="18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46" fillId="3" borderId="1" applyNumberFormat="0" applyAlignment="0" applyProtection="0"/>
    <xf numFmtId="0" fontId="20" fillId="0" borderId="0">
      <alignment vertical="top"/>
      <protection/>
    </xf>
    <xf numFmtId="0" fontId="17" fillId="2" borderId="0" applyNumberFormat="0" applyBorder="0" applyAlignment="0" applyProtection="0"/>
    <xf numFmtId="0" fontId="1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14" borderId="0" applyNumberFormat="0" applyBorder="0" applyAlignment="0" applyProtection="0"/>
    <xf numFmtId="0" fontId="8" fillId="17" borderId="0" applyNumberFormat="0" applyBorder="0" applyAlignment="0" applyProtection="0"/>
    <xf numFmtId="0" fontId="19" fillId="17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40" fontId="51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186" fontId="60" fillId="0" borderId="0">
      <alignment/>
      <protection/>
    </xf>
    <xf numFmtId="0" fontId="18" fillId="8" borderId="0" applyNumberFormat="0" applyBorder="0" applyAlignment="0" applyProtection="0"/>
    <xf numFmtId="3" fontId="62" fillId="0" borderId="0">
      <alignment/>
      <protection/>
    </xf>
    <xf numFmtId="0" fontId="6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1" fillId="5" borderId="0" applyNumberFormat="0" applyBorder="0" applyAlignment="0" applyProtection="0"/>
    <xf numFmtId="0" fontId="8" fillId="23" borderId="0" applyNumberFormat="0" applyBorder="0" applyAlignment="0" applyProtection="0"/>
    <xf numFmtId="0" fontId="17" fillId="2" borderId="0" applyNumberFormat="0" applyBorder="0" applyAlignment="0" applyProtection="0"/>
    <xf numFmtId="0" fontId="35" fillId="2" borderId="0" applyNumberFormat="0" applyBorder="0" applyAlignment="0" applyProtection="0"/>
    <xf numFmtId="0" fontId="45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21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5" borderId="0" applyNumberFormat="0" applyBorder="0" applyAlignment="0" applyProtection="0"/>
    <xf numFmtId="0" fontId="12" fillId="18" borderId="0" applyNumberFormat="0" applyBorder="0" applyAlignment="0" applyProtection="0"/>
    <xf numFmtId="0" fontId="38" fillId="5" borderId="0" applyNumberFormat="0" applyBorder="0" applyAlignment="0" applyProtection="0"/>
    <xf numFmtId="0" fontId="56" fillId="2" borderId="0" applyNumberFormat="0" applyBorder="0" applyAlignment="0" applyProtection="0"/>
    <xf numFmtId="0" fontId="13" fillId="4" borderId="0" applyNumberFormat="0" applyBorder="0" applyAlignment="0" applyProtection="0"/>
    <xf numFmtId="0" fontId="44" fillId="16" borderId="0" applyNumberFormat="0" applyBorder="0" applyAlignment="0" applyProtection="0"/>
    <xf numFmtId="0" fontId="45" fillId="4" borderId="0" applyNumberFormat="0" applyBorder="0" applyAlignment="0" applyProtection="0"/>
    <xf numFmtId="0" fontId="12" fillId="23" borderId="0" applyNumberFormat="0" applyBorder="0" applyAlignment="0" applyProtection="0"/>
    <xf numFmtId="0" fontId="38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23" borderId="0" applyNumberFormat="0" applyBorder="0" applyAlignment="0" applyProtection="0"/>
    <xf numFmtId="0" fontId="38" fillId="5" borderId="0" applyNumberFormat="0" applyBorder="0" applyAlignment="0" applyProtection="0"/>
    <xf numFmtId="0" fontId="8" fillId="18" borderId="0" applyNumberFormat="0" applyBorder="0" applyAlignment="0" applyProtection="0"/>
    <xf numFmtId="0" fontId="3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64" fillId="0" borderId="0">
      <alignment/>
      <protection/>
    </xf>
    <xf numFmtId="0" fontId="1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53" fillId="25" borderId="0" applyNumberFormat="0" applyBorder="0" applyAlignment="0" applyProtection="0"/>
    <xf numFmtId="0" fontId="10" fillId="12" borderId="0" applyNumberFormat="0" applyBorder="0" applyAlignment="0" applyProtection="0"/>
    <xf numFmtId="0" fontId="53" fillId="2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52" fillId="0" borderId="2" applyNumberFormat="0" applyFill="0" applyProtection="0">
      <alignment horizontal="center"/>
    </xf>
    <xf numFmtId="0" fontId="10" fillId="7" borderId="0" applyNumberFormat="0" applyBorder="0" applyAlignment="0" applyProtection="0"/>
    <xf numFmtId="0" fontId="19" fillId="0" borderId="0">
      <alignment vertical="center"/>
      <protection/>
    </xf>
    <xf numFmtId="0" fontId="10" fillId="13" borderId="0" applyNumberFormat="0" applyBorder="0" applyAlignment="0" applyProtection="0"/>
    <xf numFmtId="14" fontId="14" fillId="0" borderId="0">
      <alignment horizontal="center" wrapText="1"/>
      <protection locked="0"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3" fontId="48" fillId="0" borderId="0" applyFont="0" applyFill="0" applyBorder="0" applyAlignment="0" applyProtection="0"/>
    <xf numFmtId="0" fontId="16" fillId="13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65" fillId="27" borderId="11">
      <alignment/>
      <protection locked="0"/>
    </xf>
    <xf numFmtId="0" fontId="38" fillId="5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38" fontId="51" fillId="0" borderId="0" applyFont="0" applyFill="0" applyBorder="0" applyAlignment="0" applyProtection="0"/>
    <xf numFmtId="0" fontId="16" fillId="12" borderId="0" applyNumberFormat="0" applyBorder="0" applyAlignment="0" applyProtection="0"/>
    <xf numFmtId="0" fontId="1" fillId="0" borderId="12" applyNumberFormat="0" applyFill="0" applyProtection="0">
      <alignment horizontal="left"/>
    </xf>
    <xf numFmtId="0" fontId="10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47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9" fillId="8" borderId="0" applyNumberFormat="0" applyBorder="0" applyAlignment="0" applyProtection="0"/>
    <xf numFmtId="0" fontId="21" fillId="5" borderId="0" applyNumberFormat="0" applyBorder="0" applyAlignment="0" applyProtection="0"/>
    <xf numFmtId="0" fontId="15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7" fillId="0" borderId="13">
      <alignment horizontal="left" vertical="center"/>
      <protection/>
    </xf>
    <xf numFmtId="0" fontId="10" fillId="18" borderId="0" applyNumberFormat="0" applyBorder="0" applyAlignment="0" applyProtection="0"/>
    <xf numFmtId="0" fontId="38" fillId="5" borderId="0" applyNumberFormat="0" applyBorder="0" applyAlignment="0" applyProtection="0"/>
    <xf numFmtId="0" fontId="10" fillId="6" borderId="0" applyNumberFormat="0" applyBorder="0" applyAlignment="0" applyProtection="0"/>
    <xf numFmtId="0" fontId="49" fillId="0" borderId="4" applyNumberFormat="0" applyFill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31" fillId="0" borderId="0">
      <alignment/>
      <protection locked="0"/>
    </xf>
    <xf numFmtId="0" fontId="18" fillId="8" borderId="0" applyNumberFormat="0" applyBorder="0" applyAlignment="0" applyProtection="0"/>
    <xf numFmtId="0" fontId="23" fillId="28" borderId="0" applyNumberFormat="0" applyBorder="0" applyAlignment="0" applyProtection="0"/>
    <xf numFmtId="0" fontId="19" fillId="17" borderId="0" applyNumberFormat="0" applyBorder="0" applyAlignment="0" applyProtection="0"/>
    <xf numFmtId="0" fontId="45" fillId="4" borderId="0" applyNumberFormat="0" applyBorder="0" applyAlignment="0" applyProtection="0"/>
    <xf numFmtId="0" fontId="23" fillId="18" borderId="0" applyNumberFormat="0" applyBorder="0" applyAlignment="0" applyProtection="0"/>
    <xf numFmtId="10" fontId="1" fillId="0" borderId="0" applyFont="0" applyFill="0" applyBorder="0" applyAlignment="0" applyProtection="0"/>
    <xf numFmtId="0" fontId="10" fillId="15" borderId="0" applyNumberFormat="0" applyBorder="0" applyAlignment="0" applyProtection="0"/>
    <xf numFmtId="0" fontId="23" fillId="29" borderId="0" applyNumberFormat="0" applyBorder="0" applyAlignment="0" applyProtection="0"/>
    <xf numFmtId="0" fontId="10" fillId="14" borderId="0" applyNumberFormat="0" applyBorder="0" applyAlignment="0" applyProtection="0"/>
    <xf numFmtId="0" fontId="23" fillId="9" borderId="0" applyNumberFormat="0" applyBorder="0" applyAlignment="0" applyProtection="0"/>
    <xf numFmtId="0" fontId="15" fillId="8" borderId="0" applyNumberFormat="0" applyBorder="0" applyAlignment="0" applyProtection="0"/>
    <xf numFmtId="0" fontId="19" fillId="10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35" fillId="2" borderId="0" applyNumberFormat="0" applyBorder="0" applyAlignment="0" applyProtection="0"/>
    <xf numFmtId="188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1" fillId="5" borderId="0" applyNumberFormat="0" applyBorder="0" applyAlignment="0" applyProtection="0"/>
    <xf numFmtId="0" fontId="10" fillId="19" borderId="0" applyNumberFormat="0" applyBorder="0" applyAlignment="0" applyProtection="0"/>
    <xf numFmtId="0" fontId="23" fillId="28" borderId="0" applyNumberFormat="0" applyBorder="0" applyAlignment="0" applyProtection="0"/>
    <xf numFmtId="179" fontId="50" fillId="0" borderId="14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23" fillId="6" borderId="0" applyNumberFormat="0" applyBorder="0" applyAlignment="0" applyProtection="0"/>
    <xf numFmtId="181" fontId="1" fillId="0" borderId="0" applyFont="0" applyFill="0" applyBorder="0" applyAlignment="0" applyProtection="0"/>
    <xf numFmtId="0" fontId="38" fillId="5" borderId="0" applyNumberFormat="0" applyBorder="0" applyAlignment="0" applyProtection="0"/>
    <xf numFmtId="0" fontId="21" fillId="5" borderId="0" applyNumberFormat="0" applyBorder="0" applyAlignment="0" applyProtection="0"/>
    <xf numFmtId="0" fontId="16" fillId="20" borderId="0" applyNumberFormat="0" applyBorder="0" applyAlignment="0" applyProtection="0"/>
    <xf numFmtId="0" fontId="57" fillId="0" borderId="15" applyNumberFormat="0" applyAlignment="0" applyProtection="0"/>
    <xf numFmtId="0" fontId="10" fillId="13" borderId="0" applyNumberFormat="0" applyBorder="0" applyAlignment="0" applyProtection="0"/>
    <xf numFmtId="0" fontId="21" fillId="5" borderId="0" applyNumberFormat="0" applyBorder="0" applyAlignment="0" applyProtection="0"/>
    <xf numFmtId="0" fontId="23" fillId="20" borderId="0" applyNumberFormat="0" applyBorder="0" applyAlignment="0" applyProtection="0"/>
    <xf numFmtId="41" fontId="55" fillId="0" borderId="0" applyFont="0" applyFill="0" applyBorder="0" applyAlignment="0" applyProtection="0"/>
    <xf numFmtId="0" fontId="38" fillId="5" borderId="0" applyNumberFormat="0" applyBorder="0" applyAlignment="0" applyProtection="0"/>
    <xf numFmtId="0" fontId="19" fillId="17" borderId="0" applyNumberFormat="0" applyBorder="0" applyAlignment="0" applyProtection="0"/>
    <xf numFmtId="0" fontId="8" fillId="0" borderId="0">
      <alignment vertical="center"/>
      <protection/>
    </xf>
    <xf numFmtId="0" fontId="23" fillId="18" borderId="0" applyNumberFormat="0" applyBorder="0" applyAlignment="0" applyProtection="0"/>
    <xf numFmtId="0" fontId="10" fillId="20" borderId="0" applyNumberFormat="0" applyBorder="0" applyAlignment="0" applyProtection="0"/>
    <xf numFmtId="0" fontId="23" fillId="24" borderId="0" applyNumberFormat="0" applyBorder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180" fontId="20" fillId="0" borderId="0" applyFill="0" applyBorder="0" applyAlignment="0">
      <protection/>
    </xf>
    <xf numFmtId="0" fontId="25" fillId="6" borderId="1" applyNumberFormat="0" applyAlignment="0" applyProtection="0"/>
    <xf numFmtId="0" fontId="54" fillId="8" borderId="0" applyNumberFormat="0" applyBorder="0" applyAlignment="0" applyProtection="0"/>
    <xf numFmtId="0" fontId="50" fillId="0" borderId="16">
      <alignment horizontal="center"/>
      <protection/>
    </xf>
    <xf numFmtId="0" fontId="28" fillId="9" borderId="8" applyNumberFormat="0" applyAlignment="0" applyProtection="0"/>
    <xf numFmtId="0" fontId="5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Font="0" applyFill="0" applyBorder="0" applyAlignment="0" applyProtection="0"/>
    <xf numFmtId="182" fontId="55" fillId="0" borderId="0">
      <alignment/>
      <protection/>
    </xf>
    <xf numFmtId="183" fontId="1" fillId="0" borderId="0" applyFont="0" applyFill="0" applyBorder="0" applyAlignment="0" applyProtection="0"/>
    <xf numFmtId="184" fontId="1" fillId="0" borderId="0">
      <alignment/>
      <protection/>
    </xf>
    <xf numFmtId="0" fontId="61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55" fillId="0" borderId="0">
      <alignment/>
      <protection/>
    </xf>
    <xf numFmtId="0" fontId="8" fillId="0" borderId="0">
      <alignment vertical="center"/>
      <protection/>
    </xf>
    <xf numFmtId="0" fontId="66" fillId="0" borderId="0" applyProtection="0">
      <alignment/>
    </xf>
    <xf numFmtId="0" fontId="38" fillId="5" borderId="0" applyNumberFormat="0" applyBorder="0" applyAlignment="0" applyProtection="0"/>
    <xf numFmtId="44" fontId="0" fillId="0" borderId="0" applyFont="0" applyFill="0" applyBorder="0" applyAlignment="0" applyProtection="0"/>
    <xf numFmtId="0" fontId="15" fillId="8" borderId="0" applyNumberFormat="0" applyBorder="0" applyAlignment="0" applyProtection="0"/>
    <xf numFmtId="43" fontId="1" fillId="0" borderId="0" applyFont="0" applyFill="0" applyBorder="0" applyAlignment="0" applyProtection="0"/>
    <xf numFmtId="190" fontId="55" fillId="0" borderId="0">
      <alignment/>
      <protection/>
    </xf>
    <xf numFmtId="0" fontId="16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4" borderId="0" applyNumberFormat="0" applyBorder="0" applyAlignment="0" applyProtection="0"/>
    <xf numFmtId="2" fontId="66" fillId="0" borderId="0" applyProtection="0">
      <alignment/>
    </xf>
    <xf numFmtId="0" fontId="53" fillId="30" borderId="0" applyNumberFormat="0" applyBorder="0" applyAlignment="0" applyProtection="0"/>
    <xf numFmtId="0" fontId="21" fillId="2" borderId="0" applyNumberFormat="0" applyBorder="0" applyAlignment="0" applyProtection="0"/>
    <xf numFmtId="0" fontId="70" fillId="0" borderId="0" applyNumberFormat="0" applyFill="0" applyBorder="0" applyAlignment="0" applyProtection="0"/>
    <xf numFmtId="38" fontId="73" fillId="6" borderId="0" applyBorder="0" applyAlignment="0" applyProtection="0"/>
    <xf numFmtId="0" fontId="74" fillId="0" borderId="5" applyNumberFormat="0" applyFill="0" applyAlignment="0" applyProtection="0"/>
    <xf numFmtId="0" fontId="76" fillId="0" borderId="0" applyProtection="0">
      <alignment/>
    </xf>
    <xf numFmtId="0" fontId="15" fillId="8" borderId="0" applyNumberFormat="0" applyBorder="0" applyAlignment="0" applyProtection="0"/>
    <xf numFmtId="0" fontId="57" fillId="0" borderId="0" applyProtection="0">
      <alignment/>
    </xf>
    <xf numFmtId="0" fontId="8" fillId="0" borderId="0">
      <alignment vertical="center"/>
      <protection/>
    </xf>
    <xf numFmtId="10" fontId="73" fillId="10" borderId="17" applyBorder="0" applyAlignment="0" applyProtection="0"/>
    <xf numFmtId="195" fontId="71" fillId="31" borderId="0">
      <alignment/>
      <protection/>
    </xf>
    <xf numFmtId="195" fontId="80" fillId="32" borderId="0">
      <alignment/>
      <protection/>
    </xf>
    <xf numFmtId="198" fontId="24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15" fillId="8" borderId="0" applyNumberFormat="0" applyBorder="0" applyAlignment="0" applyProtection="0"/>
    <xf numFmtId="40" fontId="48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8" fillId="8" borderId="0" applyNumberFormat="0" applyBorder="0" applyAlignment="0" applyProtection="0"/>
    <xf numFmtId="189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15" fillId="8" borderId="0" applyNumberFormat="0" applyBorder="0" applyAlignment="0" applyProtection="0"/>
    <xf numFmtId="0" fontId="55" fillId="0" borderId="0">
      <alignment/>
      <protection/>
    </xf>
    <xf numFmtId="37" fontId="68" fillId="0" borderId="0">
      <alignment/>
      <protection/>
    </xf>
    <xf numFmtId="0" fontId="69" fillId="0" borderId="0">
      <alignment/>
      <protection/>
    </xf>
    <xf numFmtId="0" fontId="71" fillId="0" borderId="0">
      <alignment/>
      <protection/>
    </xf>
    <xf numFmtId="0" fontId="8" fillId="0" borderId="0">
      <alignment vertical="center"/>
      <protection locked="0"/>
    </xf>
    <xf numFmtId="0" fontId="15" fillId="8" borderId="0" applyNumberFormat="0" applyBorder="0" applyAlignment="0" applyProtection="0"/>
    <xf numFmtId="0" fontId="31" fillId="0" borderId="0">
      <alignment/>
      <protection/>
    </xf>
    <xf numFmtId="0" fontId="38" fillId="5" borderId="0" applyNumberFormat="0" applyBorder="0" applyAlignment="0" applyProtection="0"/>
    <xf numFmtId="0" fontId="1" fillId="0" borderId="0">
      <alignment/>
      <protection/>
    </xf>
    <xf numFmtId="0" fontId="15" fillId="8" borderId="0" applyNumberFormat="0" applyBorder="0" applyAlignment="0" applyProtection="0"/>
    <xf numFmtId="0" fontId="32" fillId="6" borderId="7" applyNumberFormat="0" applyAlignment="0" applyProtection="0"/>
    <xf numFmtId="9" fontId="31" fillId="0" borderId="0" applyFont="0" applyFill="0" applyBorder="0" applyAlignment="0" applyProtection="0"/>
    <xf numFmtId="196" fontId="1" fillId="0" borderId="0" applyFont="0" applyFill="0" applyProtection="0">
      <alignment/>
    </xf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15" fontId="48" fillId="0" borderId="0" applyFont="0" applyFill="0" applyBorder="0" applyAlignment="0" applyProtection="0"/>
    <xf numFmtId="0" fontId="18" fillId="8" borderId="0" applyNumberFormat="0" applyBorder="0" applyAlignment="0" applyProtection="0"/>
    <xf numFmtId="4" fontId="48" fillId="0" borderId="0" applyFont="0" applyFill="0" applyBorder="0" applyAlignment="0" applyProtection="0"/>
    <xf numFmtId="0" fontId="15" fillId="8" borderId="0" applyNumberFormat="0" applyBorder="0" applyAlignment="0" applyProtection="0"/>
    <xf numFmtId="0" fontId="48" fillId="33" borderId="0" applyNumberFormat="0" applyFont="0" applyBorder="0" applyAlignment="0" applyProtection="0"/>
    <xf numFmtId="0" fontId="78" fillId="4" borderId="0" applyNumberFormat="0" applyBorder="0" applyAlignment="0" applyProtection="0"/>
    <xf numFmtId="3" fontId="67" fillId="0" borderId="0">
      <alignment/>
      <protection/>
    </xf>
    <xf numFmtId="0" fontId="5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65" fillId="27" borderId="11">
      <alignment/>
      <protection locked="0"/>
    </xf>
    <xf numFmtId="0" fontId="65" fillId="27" borderId="11">
      <alignment/>
      <protection locked="0"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66" fillId="0" borderId="18" applyProtection="0">
      <alignment/>
    </xf>
    <xf numFmtId="0" fontId="49" fillId="0" borderId="4" applyNumberFormat="0" applyFill="0" applyAlignment="0" applyProtection="0"/>
    <xf numFmtId="192" fontId="1" fillId="0" borderId="0" applyFont="0" applyFill="0" applyBorder="0" applyAlignment="0" applyProtection="0"/>
    <xf numFmtId="0" fontId="77" fillId="0" borderId="0">
      <alignment/>
      <protection/>
    </xf>
    <xf numFmtId="193" fontId="1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79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1" fillId="0" borderId="0">
      <alignment/>
      <protection/>
    </xf>
    <xf numFmtId="0" fontId="1" fillId="0" borderId="12" applyNumberFormat="0" applyFill="0" applyProtection="0">
      <alignment horizontal="right"/>
    </xf>
    <xf numFmtId="0" fontId="74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1" fillId="5" borderId="0" applyNumberFormat="0" applyBorder="0" applyAlignment="0" applyProtection="0"/>
    <xf numFmtId="0" fontId="35" fillId="5" borderId="0" applyNumberFormat="0" applyBorder="0" applyAlignment="0" applyProtection="0"/>
    <xf numFmtId="0" fontId="18" fillId="8" borderId="0" applyNumberFormat="0" applyBorder="0" applyAlignment="0" applyProtection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2" fillId="0" borderId="12" applyNumberFormat="0" applyFill="0" applyProtection="0">
      <alignment horizontal="center"/>
    </xf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43" fontId="5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8" fillId="8" borderId="0" applyNumberFormat="0" applyBorder="0" applyAlignment="0" applyProtection="0"/>
    <xf numFmtId="0" fontId="38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5" fillId="8" borderId="0" applyNumberFormat="0" applyBorder="0" applyAlignment="0" applyProtection="0"/>
    <xf numFmtId="0" fontId="78" fillId="8" borderId="0" applyNumberFormat="0" applyBorder="0" applyAlignment="0" applyProtection="0"/>
    <xf numFmtId="0" fontId="13" fillId="4" borderId="0" applyNumberFormat="0" applyBorder="0" applyAlignment="0" applyProtection="0"/>
    <xf numFmtId="0" fontId="59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5" borderId="0" applyNumberFormat="0" applyBorder="0" applyAlignment="0" applyProtection="0"/>
    <xf numFmtId="0" fontId="15" fillId="8" borderId="0" applyNumberFormat="0" applyBorder="0" applyAlignment="0" applyProtection="0"/>
    <xf numFmtId="0" fontId="78" fillId="4" borderId="0" applyNumberFormat="0" applyBorder="0" applyAlignment="0" applyProtection="0"/>
    <xf numFmtId="0" fontId="45" fillId="4" borderId="0" applyNumberFormat="0" applyBorder="0" applyAlignment="0" applyProtection="0"/>
    <xf numFmtId="0" fontId="21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45" fillId="4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21" fillId="5" borderId="0" applyNumberFormat="0" applyBorder="0" applyAlignment="0" applyProtection="0"/>
    <xf numFmtId="0" fontId="15" fillId="4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21" fillId="5" borderId="0" applyNumberFormat="0" applyBorder="0" applyAlignment="0" applyProtection="0"/>
    <xf numFmtId="0" fontId="18" fillId="8" borderId="0" applyNumberFormat="0" applyBorder="0" applyAlignment="0" applyProtection="0"/>
    <xf numFmtId="0" fontId="21" fillId="2" borderId="0" applyNumberFormat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82" fillId="0" borderId="9" applyNumberFormat="0" applyFill="0" applyAlignment="0" applyProtection="0"/>
    <xf numFmtId="0" fontId="15" fillId="8" borderId="0" applyNumberFormat="0" applyBorder="0" applyAlignment="0" applyProtection="0"/>
    <xf numFmtId="0" fontId="35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5" fillId="4" borderId="0" applyNumberFormat="0" applyBorder="0" applyAlignment="0" applyProtection="0"/>
    <xf numFmtId="0" fontId="18" fillId="8" borderId="0" applyNumberFormat="0" applyBorder="0" applyAlignment="0" applyProtection="0"/>
    <xf numFmtId="0" fontId="21" fillId="5" borderId="0" applyNumberFormat="0" applyBorder="0" applyAlignment="0" applyProtection="0"/>
    <xf numFmtId="0" fontId="15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46" fillId="3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199" fontId="24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5" fillId="5" borderId="0" applyNumberFormat="0" applyBorder="0" applyAlignment="0" applyProtection="0"/>
    <xf numFmtId="0" fontId="21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79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2" borderId="0" applyNumberFormat="0" applyBorder="0" applyAlignment="0" applyProtection="0"/>
    <xf numFmtId="0" fontId="56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5" borderId="0" applyNumberFormat="0" applyBorder="0" applyAlignment="0" applyProtection="0"/>
    <xf numFmtId="0" fontId="16" fillId="1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44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176" fontId="84" fillId="0" borderId="0" applyFont="0" applyFill="0" applyBorder="0" applyAlignment="0" applyProtection="0"/>
    <xf numFmtId="200" fontId="84" fillId="0" borderId="0" applyFont="0" applyFill="0" applyBorder="0" applyAlignment="0" applyProtection="0"/>
    <xf numFmtId="0" fontId="85" fillId="6" borderId="1" applyNumberFormat="0" applyAlignment="0" applyProtection="0"/>
    <xf numFmtId="0" fontId="85" fillId="6" borderId="1" applyNumberFormat="0" applyAlignment="0" applyProtection="0"/>
    <xf numFmtId="0" fontId="40" fillId="9" borderId="8" applyNumberFormat="0" applyAlignment="0" applyProtection="0"/>
    <xf numFmtId="0" fontId="33" fillId="0" borderId="0" applyNumberFormat="0" applyFill="0" applyBorder="0" applyAlignment="0" applyProtection="0"/>
    <xf numFmtId="0" fontId="52" fillId="0" borderId="2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82" fillId="0" borderId="9" applyNumberFormat="0" applyFill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55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0" fillId="0" borderId="0">
      <alignment/>
      <protection/>
    </xf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86" fillId="6" borderId="7" applyNumberFormat="0" applyAlignment="0" applyProtection="0"/>
    <xf numFmtId="0" fontId="86" fillId="6" borderId="7" applyNumberFormat="0" applyAlignment="0" applyProtection="0"/>
    <xf numFmtId="1" fontId="1" fillId="0" borderId="2" applyFill="0" applyProtection="0">
      <alignment horizontal="center"/>
    </xf>
    <xf numFmtId="1" fontId="87" fillId="0" borderId="17">
      <alignment vertical="center"/>
      <protection locked="0"/>
    </xf>
    <xf numFmtId="0" fontId="0" fillId="0" borderId="0">
      <alignment vertical="center"/>
      <protection/>
    </xf>
    <xf numFmtId="204" fontId="87" fillId="0" borderId="17">
      <alignment vertical="center"/>
      <protection locked="0"/>
    </xf>
    <xf numFmtId="0" fontId="1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5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395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5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5" applyFont="1" applyBorder="1" applyAlignment="1">
      <alignment horizontal="center" vertical="center"/>
      <protection/>
    </xf>
    <xf numFmtId="0" fontId="6" fillId="0" borderId="20" xfId="105" applyFont="1" applyBorder="1" applyAlignment="1">
      <alignment horizontal="center" vertical="center"/>
      <protection/>
    </xf>
    <xf numFmtId="0" fontId="6" fillId="0" borderId="21" xfId="105" applyFont="1" applyBorder="1" applyAlignment="1">
      <alignment horizontal="center" vertical="center"/>
      <protection/>
    </xf>
    <xf numFmtId="0" fontId="6" fillId="0" borderId="17" xfId="105" applyFont="1" applyBorder="1" applyAlignment="1">
      <alignment horizontal="center" vertical="center"/>
      <protection/>
    </xf>
    <xf numFmtId="0" fontId="4" fillId="0" borderId="17" xfId="105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205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60% - 强调文字颜色 3" xfId="28"/>
    <cellStyle name="好_1003牟定县" xfId="29"/>
    <cellStyle name="Hyperlink" xfId="30"/>
    <cellStyle name="日期" xfId="31"/>
    <cellStyle name="差_奖励补助测算5.23新" xfId="32"/>
    <cellStyle name="Accent2 - 60%" xfId="33"/>
    <cellStyle name="Percent" xfId="34"/>
    <cellStyle name="差_2009年一般性转移支付标准工资_奖励补助测算5.22测试" xfId="35"/>
    <cellStyle name="差_财政支出对上级的依赖程度 2" xfId="36"/>
    <cellStyle name="20% - 强调文字颜色 2 2 2" xfId="37"/>
    <cellStyle name="Followed Hyperlink" xfId="38"/>
    <cellStyle name="注释" xfId="39"/>
    <cellStyle name="常规 6" xfId="40"/>
    <cellStyle name="_ET_STYLE_NoName_00__Sheet3" xfId="41"/>
    <cellStyle name="解释性文本 2 2" xfId="42"/>
    <cellStyle name="差_教师绩效工资测算表（离退休按各地上报数测算）2009年1月1日" xfId="43"/>
    <cellStyle name="差_2007年政法部门业务指标" xfId="44"/>
    <cellStyle name="标题 4" xfId="45"/>
    <cellStyle name="差_2006年分析表" xfId="46"/>
    <cellStyle name="60% - 强调文字颜色 2" xfId="47"/>
    <cellStyle name="好_奖励补助测算5.23新" xfId="48"/>
    <cellStyle name="差_指标五" xfId="49"/>
    <cellStyle name="警告文本" xfId="50"/>
    <cellStyle name="60% - 强调文字颜色 2 2 2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_ET_STYLE_NoName_00__县公司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着色 5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0,0&#13;&#10;NA&#13;&#10;" xfId="98"/>
    <cellStyle name="_弱电系统设备配置报价清单" xfId="99"/>
    <cellStyle name="适中 2" xfId="100"/>
    <cellStyle name="20% - 着色 3" xfId="101"/>
    <cellStyle name="好_业务工作量指标" xfId="102"/>
    <cellStyle name="40% - 强调文字颜色 6" xfId="103"/>
    <cellStyle name="60% - 强调文字颜色 6" xfId="104"/>
    <cellStyle name="常规_总成绩" xfId="105"/>
    <cellStyle name="_ET_STYLE_NoName_00_" xfId="106"/>
    <cellStyle name="标题 4 2 2" xfId="107"/>
    <cellStyle name="差_2009年一般性转移支付标准工资_奖励补助测算5.24冯铸" xfId="108"/>
    <cellStyle name="差_云南省2008年中小学教师人数统计表" xfId="109"/>
    <cellStyle name="差_义务教育阶段教职工人数（教育厅提供最终）" xfId="110"/>
    <cellStyle name="常规 11" xfId="111"/>
    <cellStyle name="差_财政供养人员" xfId="112"/>
    <cellStyle name="好_汇总-县级财政报表附表" xfId="113"/>
    <cellStyle name="_Book1_1" xfId="114"/>
    <cellStyle name="着色 1" xfId="115"/>
    <cellStyle name="20% - 着色 5" xfId="116"/>
    <cellStyle name="好_2008年县级公安保障标准落实奖励经费分配测算" xfId="117"/>
    <cellStyle name="_20100326高清市院遂宁检察院1080P配置清单26日改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着色 2" xfId="124"/>
    <cellStyle name="20% - 着色 6" xfId="125"/>
    <cellStyle name="Accent2 - 20%" xfId="126"/>
    <cellStyle name="_Book1_2" xfId="127"/>
    <cellStyle name="检查单元格 2" xfId="128"/>
    <cellStyle name="归盒啦_95" xfId="129"/>
    <cellStyle name="Linked Cell" xfId="130"/>
    <cellStyle name="40% - 强调文字颜色 4 2 2" xfId="131"/>
    <cellStyle name="_Book1_2_Book1" xfId="132"/>
    <cellStyle name="着色 3" xfId="133"/>
    <cellStyle name="Heading 1" xfId="134"/>
    <cellStyle name="_Book1_3" xfId="135"/>
    <cellStyle name="_Book1_3_Book1" xfId="136"/>
    <cellStyle name="寘嬫愗傝 [0.00]_Region Orders (2)" xfId="137"/>
    <cellStyle name="_Book1_Book1" xfId="138"/>
    <cellStyle name="Note" xfId="139"/>
    <cellStyle name="20% - 强调文字颜色 1 2 2" xfId="140"/>
    <cellStyle name="_Book1_4" xfId="141"/>
    <cellStyle name="好_03昭通" xfId="142"/>
    <cellStyle name="着色 4" xfId="143"/>
    <cellStyle name="20% - 强调文字颜色 3 2" xfId="144"/>
    <cellStyle name="Heading 2" xfId="145"/>
    <cellStyle name="_Book1_金融业务培训人员情况表" xfId="146"/>
    <cellStyle name="好_财政供养人员" xfId="147"/>
    <cellStyle name="差_0605石屏县" xfId="148"/>
    <cellStyle name="_南方电网" xfId="149"/>
    <cellStyle name="_Book1_金融业务培训人员情况表_Book1" xfId="150"/>
    <cellStyle name="Accent6 - 60%" xfId="151"/>
    <cellStyle name="_ET_STYLE_NoName_00__Book1" xfId="152"/>
    <cellStyle name="_ET_STYLE_NoName_00__Book1_1" xfId="153"/>
    <cellStyle name="强调文字颜色 5 2" xfId="154"/>
    <cellStyle name="_ET_STYLE_NoName_00__Book1_1_县公司" xfId="155"/>
    <cellStyle name="_ET_STYLE_NoName_00__Book1_1_银行账户情况表_2010年12月" xfId="156"/>
    <cellStyle name="好_11大理" xfId="157"/>
    <cellStyle name="_ET_STYLE_NoName_00__Book1_2" xfId="158"/>
    <cellStyle name="Accent5 - 20%" xfId="159"/>
    <cellStyle name="常规 3" xfId="160"/>
    <cellStyle name="20% - 强调文字颜色 4 2" xfId="161"/>
    <cellStyle name="Mon閠aire_!!!GO" xfId="162"/>
    <cellStyle name="差_历年教师人数 2" xfId="163"/>
    <cellStyle name="_ET_STYLE_NoName_00__Book1_县公司" xfId="164"/>
    <cellStyle name="Dezimal [0]_laroux" xfId="165"/>
    <cellStyle name="_ET_STYLE_NoName_00__Book1_银行账户情况表_2010年12月" xfId="166"/>
    <cellStyle name="差_奖励补助测算5.24冯铸" xfId="167"/>
    <cellStyle name="20% - 强调文字颜色 1 2" xfId="168"/>
    <cellStyle name="好_县级基础数据 2" xfId="169"/>
    <cellStyle name="_ET_STYLE_NoName_00__云南水利电力有限公司" xfId="170"/>
    <cellStyle name="好_0605石屏县" xfId="171"/>
    <cellStyle name="差_2007年可用财力 2" xfId="172"/>
    <cellStyle name="_ET_STYLE_NoName_00__建行" xfId="173"/>
    <cellStyle name="差_奖励补助测算7.25 (version 1) (version 1)" xfId="174"/>
    <cellStyle name="40% - 强调文字颜色 5 2 2" xfId="175"/>
    <cellStyle name="好_2006年分析表 2" xfId="176"/>
    <cellStyle name="20% - 强调文字颜色 3 2 2" xfId="177"/>
    <cellStyle name="输入 2 2" xfId="178"/>
    <cellStyle name="_ET_STYLE_NoName_00__银行账户情况表_2010年12月" xfId="179"/>
    <cellStyle name="好_M03" xfId="180"/>
    <cellStyle name="Accent6 - 20%" xfId="181"/>
    <cellStyle name="_本部汇总" xfId="182"/>
    <cellStyle name="_Sheet1" xfId="183"/>
    <cellStyle name="差_Book1_2_Book1" xfId="184"/>
    <cellStyle name="Good" xfId="185"/>
    <cellStyle name="常规 10" xfId="186"/>
    <cellStyle name="20% - 强调文字颜色 6 2 2" xfId="187"/>
    <cellStyle name="差_Book1_县公司" xfId="188"/>
    <cellStyle name="强调文字颜色 2 2 2" xfId="189"/>
    <cellStyle name="20% - Accent1" xfId="190"/>
    <cellStyle name="Accent1 - 20%" xfId="191"/>
    <cellStyle name="20% - Accent2" xfId="192"/>
    <cellStyle name="差_县公司" xfId="193"/>
    <cellStyle name="60% - 强调文字颜色 3 2 2" xfId="194"/>
    <cellStyle name="20% - Accent4" xfId="195"/>
    <cellStyle name="20% - Accent5" xfId="196"/>
    <cellStyle name="20% - Accent6" xfId="197"/>
    <cellStyle name="20% - 强调文字颜色 2 2" xfId="198"/>
    <cellStyle name="콤마_BOILER-CO1" xfId="199"/>
    <cellStyle name="20% - 强调文字颜色 5 2" xfId="200"/>
    <cellStyle name="40% - 着色 2" xfId="201"/>
    <cellStyle name="20% - 强调文字颜色 5 2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差_指标五 2" xfId="210"/>
    <cellStyle name="Black" xfId="211"/>
    <cellStyle name="警告文本 2" xfId="212"/>
    <cellStyle name="40% - Accent5" xfId="213"/>
    <cellStyle name="好_不用软件计算9.1不考虑经费管理评价xl" xfId="214"/>
    <cellStyle name="40% - Accent6" xfId="215"/>
    <cellStyle name="好_第五部分(才淼、饶永宏）" xfId="216"/>
    <cellStyle name="好_00省级(定稿)" xfId="217"/>
    <cellStyle name="差_指标四" xfId="218"/>
    <cellStyle name="40% - 强调文字颜色 1 2" xfId="219"/>
    <cellStyle name="40% - 强调文字颜色 1 2 2" xfId="220"/>
    <cellStyle name="40% - 强调文字颜色 2 2" xfId="221"/>
    <cellStyle name="好_奖励补助测算7.25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40% - 强调文字颜色 5 2" xfId="227"/>
    <cellStyle name="好_2006年分析表" xfId="228"/>
    <cellStyle name="好_Book1_县公司" xfId="229"/>
    <cellStyle name="差_Book1_银行账户情况表_2010年12月" xfId="230"/>
    <cellStyle name="适中 2 2" xfId="231"/>
    <cellStyle name="差_03昭通" xfId="232"/>
    <cellStyle name="40% - 强调文字颜色 6 2" xfId="233"/>
    <cellStyle name="好_下半年禁毒办案经费分配2544.3万元" xfId="234"/>
    <cellStyle name="差_~4190974" xfId="235"/>
    <cellStyle name="40% - 强调文字颜色 6 2 2" xfId="236"/>
    <cellStyle name="好_下半年禁毒办案经费分配2544.3万元 2" xfId="237"/>
    <cellStyle name="40% - 着色 1" xfId="238"/>
    <cellStyle name="好_历年教师人数 2" xfId="239"/>
    <cellStyle name="40% - 着色 3" xfId="240"/>
    <cellStyle name="40% - 着色 4" xfId="241"/>
    <cellStyle name="Standard_AREAS" xfId="242"/>
    <cellStyle name="差_丽江汇总 2" xfId="243"/>
    <cellStyle name="40% - 着色 5" xfId="244"/>
    <cellStyle name="40% - 着色 6" xfId="245"/>
    <cellStyle name="强调 2" xfId="246"/>
    <cellStyle name="60% - Accent1" xfId="247"/>
    <cellStyle name="强调 3" xfId="248"/>
    <cellStyle name="60% - Accent2" xfId="249"/>
    <cellStyle name="常规 2 2" xfId="250"/>
    <cellStyle name="部门" xfId="251"/>
    <cellStyle name="60% - Accent3" xfId="252"/>
    <cellStyle name="常规 2 3" xfId="253"/>
    <cellStyle name="60% - Accent4" xfId="254"/>
    <cellStyle name="per.style" xfId="255"/>
    <cellStyle name="Hyperlink_AheadBehind.xls Chart 23" xfId="256"/>
    <cellStyle name="常规 2 4" xfId="257"/>
    <cellStyle name="PSInt" xfId="258"/>
    <cellStyle name="强调文字颜色 4 2" xfId="259"/>
    <cellStyle name="60% - Accent5" xfId="260"/>
    <cellStyle name="常规 2 5" xfId="261"/>
    <cellStyle name="差_云南农村义务教育统计表" xfId="262"/>
    <cellStyle name="t" xfId="263"/>
    <cellStyle name="好_检验表" xfId="264"/>
    <cellStyle name="60% - Accent6" xfId="265"/>
    <cellStyle name="常规 2 6" xfId="266"/>
    <cellStyle name="콤마 [0]_BOILER-CO1" xfId="267"/>
    <cellStyle name="60% - 强调文字颜色 1 2" xfId="268"/>
    <cellStyle name="商品名称" xfId="269"/>
    <cellStyle name="着色 6" xfId="270"/>
    <cellStyle name="Heading 4" xfId="271"/>
    <cellStyle name="60% - 强调文字颜色 1 2 2" xfId="272"/>
    <cellStyle name="差_1" xfId="273"/>
    <cellStyle name="常规 5" xfId="274"/>
    <cellStyle name="60% - 强调文字颜色 2 2" xfId="275"/>
    <cellStyle name="60% - 强调文字颜色 3 2" xfId="276"/>
    <cellStyle name="Neutral" xfId="277"/>
    <cellStyle name="60% - 强调文字颜色 4 2" xfId="278"/>
    <cellStyle name="60% - 强调文字颜色 4 2 2" xfId="279"/>
    <cellStyle name="差_Book1" xfId="280"/>
    <cellStyle name="好_地方配套按人均增幅控制8.31（调整结案率后）xl" xfId="281"/>
    <cellStyle name="差_地方配套按人均增幅控制8.30xl" xfId="282"/>
    <cellStyle name="60% - 强调文字颜色 5 2" xfId="283"/>
    <cellStyle name="60% - 强调文字颜色 5 2 2" xfId="284"/>
    <cellStyle name="好_2007年人员分部门统计表" xfId="285"/>
    <cellStyle name="60% - 强调文字颜色 6 2" xfId="286"/>
    <cellStyle name="60% - 强调文字颜色 6 2 2" xfId="287"/>
    <cellStyle name="Header2" xfId="288"/>
    <cellStyle name="60% - 着色 1" xfId="289"/>
    <cellStyle name="好_2007年可用财力 2" xfId="290"/>
    <cellStyle name="60% - 着色 3" xfId="291"/>
    <cellStyle name="标题 1 2" xfId="292"/>
    <cellStyle name="60% - 着色 4" xfId="293"/>
    <cellStyle name="60% - 着色 5" xfId="294"/>
    <cellStyle name="60% - 着色 6" xfId="295"/>
    <cellStyle name="6mal" xfId="296"/>
    <cellStyle name="差_检验表 2" xfId="297"/>
    <cellStyle name="Accent1" xfId="298"/>
    <cellStyle name="Accent1 - 40%" xfId="299"/>
    <cellStyle name="差_2006年基础数据" xfId="300"/>
    <cellStyle name="Accent1 - 60%" xfId="301"/>
    <cellStyle name="Percent [2]" xfId="302"/>
    <cellStyle name="Accent1_公安安全支出补充表5.14" xfId="303"/>
    <cellStyle name="Accent2" xfId="304"/>
    <cellStyle name="Accent2_公安安全支出补充表5.14" xfId="305"/>
    <cellStyle name="Accent3" xfId="306"/>
    <cellStyle name="差_2007年检察院案件数" xfId="307"/>
    <cellStyle name="Accent3 - 20%" xfId="308"/>
    <cellStyle name="好_指标四" xfId="309"/>
    <cellStyle name="Milliers_!!!GO" xfId="310"/>
    <cellStyle name="Accent3 - 40%" xfId="311"/>
    <cellStyle name="好_0502通海县" xfId="312"/>
    <cellStyle name="Mon閠aire [0]_!!!GO" xfId="313"/>
    <cellStyle name="Accent3 - 60%" xfId="314"/>
    <cellStyle name="好_2009年一般性转移支付标准工资_~4190974" xfId="315"/>
    <cellStyle name="Accent3_公安安全支出补充表5.14" xfId="316"/>
    <cellStyle name="Accent4" xfId="317"/>
    <cellStyle name="Border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好_建行" xfId="324"/>
    <cellStyle name="强调文字颜色 5 2 2" xfId="325"/>
    <cellStyle name="Header1" xfId="326"/>
    <cellStyle name="Accent4_公安安全支出补充表5.14" xfId="327"/>
    <cellStyle name="好_2009年一般性转移支付标准工资_~5676413" xfId="328"/>
    <cellStyle name="Accent5" xfId="329"/>
    <cellStyle name="千分位[0]_ 白土" xfId="330"/>
    <cellStyle name="好 2 2" xfId="331"/>
    <cellStyle name="Accent5 - 40%" xfId="332"/>
    <cellStyle name="常规 12" xfId="333"/>
    <cellStyle name="Accent5 - 60%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Calculation" xfId="342"/>
    <cellStyle name="差_530623_2006年县级财政报表附表" xfId="343"/>
    <cellStyle name="PSHeading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分级显示列_1_Book1" xfId="352"/>
    <cellStyle name="Currency_!!!GO" xfId="353"/>
    <cellStyle name="Currency1" xfId="354"/>
    <cellStyle name="常规 13" xfId="355"/>
    <cellStyle name="Date" xfId="356"/>
    <cellStyle name="好_指标五" xfId="357"/>
    <cellStyle name="货币 2" xfId="358"/>
    <cellStyle name="差_云南省2008年中小学教职工情况（教育厅提供20090101加工整理）" xfId="359"/>
    <cellStyle name="Dezimal_laroux" xfId="360"/>
    <cellStyle name="Dollar (zero dec)" xfId="361"/>
    <cellStyle name="强调文字颜色 1 2" xfId="362"/>
    <cellStyle name="Explanatory Text" xfId="363"/>
    <cellStyle name="差_1110洱源县" xfId="364"/>
    <cellStyle name="Fixed" xfId="365"/>
    <cellStyle name="强调 1" xfId="366"/>
    <cellStyle name="好_基础数据分析" xfId="367"/>
    <cellStyle name="Followed Hyperlink_AheadBehind.xls Chart 23" xfId="368"/>
    <cellStyle name="Grey" xfId="369"/>
    <cellStyle name="标题 2 2" xfId="370"/>
    <cellStyle name="HEADING1" xfId="371"/>
    <cellStyle name="差_地方配套按人均增幅控制8.31（调整结案率后）xl" xfId="372"/>
    <cellStyle name="HEADING2" xfId="373"/>
    <cellStyle name="常规 2_02-2008决算报表格式" xfId="374"/>
    <cellStyle name="Input [yellow]" xfId="375"/>
    <cellStyle name="Input Cells" xfId="376"/>
    <cellStyle name="Linked Cells" xfId="377"/>
    <cellStyle name="Valuta_pldt" xfId="378"/>
    <cellStyle name="Millares [0]_96 Risk" xfId="379"/>
    <cellStyle name="差_奖励补助测算7.25" xfId="380"/>
    <cellStyle name="Millares_96 Risk" xfId="381"/>
    <cellStyle name="Milliers [0]_!!!GO" xfId="382"/>
    <cellStyle name="差_县级基础数据" xfId="383"/>
    <cellStyle name="Moneda [0]_96 Risk" xfId="384"/>
    <cellStyle name="Moneda_96 Risk" xfId="385"/>
    <cellStyle name="差_2009年一般性转移支付标准工资_奖励补助测算7.23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Normal_Book1" xfId="395"/>
    <cellStyle name="差_2009年一般性转移支付标准工资_~5676413" xfId="396"/>
    <cellStyle name="Output" xfId="397"/>
    <cellStyle name="Percent_!!!GO" xfId="398"/>
    <cellStyle name="Pourcentage_pldt" xfId="399"/>
    <cellStyle name="标题 5" xfId="400"/>
    <cellStyle name="好_第一部分：综合全" xfId="401"/>
    <cellStyle name="PSDate" xfId="402"/>
    <cellStyle name="差_第一部分：综合全 2" xfId="403"/>
    <cellStyle name="PSDec" xfId="404"/>
    <cellStyle name="差_总成绩" xfId="405"/>
    <cellStyle name="PSSpacer" xfId="406"/>
    <cellStyle name="差_00省级(打印)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Title" xfId="413"/>
    <cellStyle name="常规 2" xfId="414"/>
    <cellStyle name="Total" xfId="415"/>
    <cellStyle name="标题 1 2 2" xfId="416"/>
    <cellStyle name="Tusental (0)_pldt" xfId="417"/>
    <cellStyle name="표준_0N-HANDLING " xfId="418"/>
    <cellStyle name="Tusental_pldt" xfId="419"/>
    <cellStyle name="Valuta (0)_pldt" xfId="420"/>
    <cellStyle name="好_Book1_1_Book1" xfId="421"/>
    <cellStyle name="Warning Text" xfId="422"/>
    <cellStyle name="百分比 2" xfId="423"/>
    <cellStyle name="百分比 3" xfId="424"/>
    <cellStyle name="捠壿_Region Orders (2)" xfId="425"/>
    <cellStyle name="未定义" xfId="426"/>
    <cellStyle name="编号" xfId="427"/>
    <cellStyle name="标题 2 2 2" xfId="428"/>
    <cellStyle name="标题 3 2" xfId="429"/>
    <cellStyle name="标题 3 2 2" xfId="430"/>
    <cellStyle name="好_2008云南省分县市中小学教职工统计表（教育厅提供）" xfId="431"/>
    <cellStyle name="好_Book1_2" xfId="432"/>
    <cellStyle name="差_教师绩效工资测算表（离退休按各地上报数测算）2009年1月1日 2" xfId="433"/>
    <cellStyle name="千位分隔 3" xfId="434"/>
    <cellStyle name="标题 4 2" xfId="435"/>
    <cellStyle name="差_2006年分析表 2" xfId="436"/>
    <cellStyle name="标题1" xfId="437"/>
    <cellStyle name="好_00省级(打印)" xfId="438"/>
    <cellStyle name="好_Book1_2_Book1" xfId="439"/>
    <cellStyle name="表标题" xfId="440"/>
    <cellStyle name="差_丽江汇总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千分位_ 白土" xfId="448"/>
    <cellStyle name="差_1003牟定县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2007年可用财力" xfId="454"/>
    <cellStyle name="好_县级基础数据" xfId="455"/>
    <cellStyle name="差_业务工作量指标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2009年一般性转移支付标准工资_~4190974" xfId="461"/>
    <cellStyle name="差_下半年禁吸戒毒经费1000万元" xfId="462"/>
    <cellStyle name="差_2009年一般性转移支付标准工资_不用软件计算9.1不考虑经费管理评价xl" xfId="463"/>
    <cellStyle name="超级链接" xfId="464"/>
    <cellStyle name="差_2009年一般性转移支付标准工资_地方配套按人均增幅控制8.30xl" xfId="465"/>
    <cellStyle name="好_检验表 2" xfId="466"/>
    <cellStyle name="好_云南省2008年中小学教师人数统计表" xfId="467"/>
    <cellStyle name="强调文字颜色 3 2 2" xfId="468"/>
    <cellStyle name="差_2009年一般性转移支付标准工资_地方配套按人均增幅控制8.30一般预算平均增幅、人均可用财力平均增幅两次控制、社会治安系数调整、案件数调整xl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好_奖励补助测算5.22测试" xfId="482"/>
    <cellStyle name="差_不用软件计算9.1不考虑经费管理评价xl" xfId="483"/>
    <cellStyle name="差_财政支出对上级的依赖程度" xfId="484"/>
    <cellStyle name="差_城建部门" xfId="485"/>
    <cellStyle name="强调文字颜色 6 2" xfId="486"/>
    <cellStyle name="好_Book2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高中教师人数（教育厅1.6日提供）" xfId="492"/>
    <cellStyle name="差_建行" xfId="493"/>
    <cellStyle name="差_汇总" xfId="494"/>
    <cellStyle name="分级显示行_1_13区汇总" xfId="495"/>
    <cellStyle name="差_汇总-县级财政报表附表" xfId="496"/>
    <cellStyle name="好_县公司" xfId="497"/>
    <cellStyle name="差_基础数据分析" xfId="498"/>
    <cellStyle name="差_检验表" xfId="499"/>
    <cellStyle name="常规 9" xfId="500"/>
    <cellStyle name="差_检验表（调整后）" xfId="501"/>
    <cellStyle name="好_云南省2008年中小学教职工情况（教育厅提供20090101加工整理）" xfId="502"/>
    <cellStyle name="差_检验表（调整后） 2" xfId="503"/>
    <cellStyle name="好_县级公安机关公用经费标准奖励测算方案（定稿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好_M01-2(州市补助收入)" xfId="510"/>
    <cellStyle name="差_文体广播部门" xfId="511"/>
    <cellStyle name="差_文体广播部门 2" xfId="512"/>
    <cellStyle name="常规 2 7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差_县级基础数据 2" xfId="517"/>
    <cellStyle name="好_下半年禁吸戒毒经费1000万元" xfId="518"/>
    <cellStyle name="差_银行账户情况表_2010年12月" xfId="519"/>
    <cellStyle name="好_奖励补助测算7.25 (version 1) (version 1)" xfId="520"/>
    <cellStyle name="好_1110洱源县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输入 2" xfId="526"/>
    <cellStyle name="常规 2 8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~5676413" xfId="533"/>
    <cellStyle name="好_高中教师人数（教育厅1.6日提供）" xfId="534"/>
    <cellStyle name="好_银行账户情况表_2010年12月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㼿㼿㼿㼿㼿㼿" xfId="545"/>
    <cellStyle name="好_2007年政法部门业务指标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Book1_3" xfId="563"/>
    <cellStyle name="好_城建部门 2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好_指标五 2" xfId="589"/>
    <cellStyle name="货币 2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72" zoomScaleSheetLayoutView="72" workbookViewId="0" topLeftCell="A13">
      <selection activeCell="E58" sqref="E58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1.25390625" style="0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33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33" customHeight="1">
      <c r="A4" s="16">
        <f>E7+E12+E14+E13+E17+E18+E22+E23+E24+E27+E28+E29+E35+E38+E43+E41+E42+E46+E47</f>
        <v>1440.9199999999996</v>
      </c>
      <c r="B4" s="16"/>
      <c r="C4" s="16"/>
      <c r="D4" s="17">
        <v>19</v>
      </c>
      <c r="E4" s="18"/>
      <c r="F4" s="17">
        <f>A4/D4</f>
        <v>75.83789473684209</v>
      </c>
      <c r="G4" s="18"/>
      <c r="H4" s="19"/>
    </row>
    <row r="5" spans="1:8" ht="33" customHeight="1">
      <c r="A5" s="20" t="s">
        <v>6</v>
      </c>
      <c r="B5" s="20"/>
      <c r="C5" s="20"/>
      <c r="D5" s="20"/>
      <c r="E5" s="20"/>
      <c r="F5" s="20"/>
      <c r="G5" s="20"/>
      <c r="H5" s="20"/>
    </row>
    <row r="6" spans="1:8" s="5" customFormat="1" ht="36" customHeight="1">
      <c r="A6" s="21" t="s">
        <v>7</v>
      </c>
      <c r="B6" s="21" t="s">
        <v>8</v>
      </c>
      <c r="C6" s="21" t="s">
        <v>9</v>
      </c>
      <c r="D6" s="21" t="s">
        <v>10</v>
      </c>
      <c r="E6" s="22" t="s">
        <v>11</v>
      </c>
      <c r="F6" s="23" t="s">
        <v>12</v>
      </c>
      <c r="G6" s="23" t="s">
        <v>13</v>
      </c>
      <c r="H6" s="21" t="s">
        <v>5</v>
      </c>
    </row>
    <row r="7" spans="1:8" s="5" customFormat="1" ht="30" customHeight="1">
      <c r="A7" s="24">
        <v>1</v>
      </c>
      <c r="B7" s="25" t="s">
        <v>14</v>
      </c>
      <c r="C7" s="26">
        <v>77</v>
      </c>
      <c r="D7" s="27">
        <f>C7*0.5</f>
        <v>38.5</v>
      </c>
      <c r="E7" s="28">
        <v>79.46</v>
      </c>
      <c r="F7" s="27">
        <f>E7*0.5</f>
        <v>39.73</v>
      </c>
      <c r="G7" s="27">
        <f>D7+F7</f>
        <v>78.22999999999999</v>
      </c>
      <c r="H7" s="29"/>
    </row>
    <row r="8" spans="1:8" s="5" customFormat="1" ht="30" customHeight="1">
      <c r="A8" s="24"/>
      <c r="B8" s="25" t="s">
        <v>15</v>
      </c>
      <c r="C8" s="26">
        <v>80.5</v>
      </c>
      <c r="D8" s="27">
        <f>C8*0.5</f>
        <v>40.25</v>
      </c>
      <c r="E8" s="30"/>
      <c r="F8" s="27"/>
      <c r="G8" s="27"/>
      <c r="H8" s="28" t="s">
        <v>16</v>
      </c>
    </row>
    <row r="9" spans="1:8" s="5" customFormat="1" ht="30" customHeight="1">
      <c r="A9" s="24"/>
      <c r="B9" s="25" t="s">
        <v>17</v>
      </c>
      <c r="C9" s="26">
        <v>80</v>
      </c>
      <c r="D9" s="27">
        <f>C9*0.5</f>
        <v>40</v>
      </c>
      <c r="E9" s="30"/>
      <c r="F9" s="27"/>
      <c r="G9" s="27"/>
      <c r="H9" s="28" t="s">
        <v>16</v>
      </c>
    </row>
    <row r="10" spans="1:8" s="5" customFormat="1" ht="30" customHeight="1">
      <c r="A10" s="20" t="s">
        <v>18</v>
      </c>
      <c r="B10" s="20"/>
      <c r="C10" s="20"/>
      <c r="D10" s="20"/>
      <c r="E10" s="20"/>
      <c r="F10" s="20"/>
      <c r="G10" s="20"/>
      <c r="H10" s="20"/>
    </row>
    <row r="11" spans="1:8" s="5" customFormat="1" ht="30" customHeight="1">
      <c r="A11" s="21" t="s">
        <v>7</v>
      </c>
      <c r="B11" s="21" t="s">
        <v>8</v>
      </c>
      <c r="C11" s="21" t="s">
        <v>9</v>
      </c>
      <c r="D11" s="21" t="s">
        <v>10</v>
      </c>
      <c r="E11" s="22" t="s">
        <v>11</v>
      </c>
      <c r="F11" s="23" t="s">
        <v>12</v>
      </c>
      <c r="G11" s="23" t="s">
        <v>13</v>
      </c>
      <c r="H11" s="21" t="s">
        <v>5</v>
      </c>
    </row>
    <row r="12" spans="1:8" s="5" customFormat="1" ht="30" customHeight="1">
      <c r="A12" s="24">
        <v>1</v>
      </c>
      <c r="B12" s="25" t="s">
        <v>19</v>
      </c>
      <c r="C12" s="26">
        <v>69.5</v>
      </c>
      <c r="D12" s="27">
        <f>C12*0.5</f>
        <v>34.75</v>
      </c>
      <c r="E12" s="28">
        <v>78.38000000000001</v>
      </c>
      <c r="F12" s="27">
        <f>E12*0.5</f>
        <v>39.190000000000005</v>
      </c>
      <c r="G12" s="27">
        <f>D12+F12</f>
        <v>73.94</v>
      </c>
      <c r="H12" s="29"/>
    </row>
    <row r="13" spans="1:8" s="5" customFormat="1" ht="30" customHeight="1">
      <c r="A13" s="24">
        <v>2</v>
      </c>
      <c r="B13" s="25" t="s">
        <v>20</v>
      </c>
      <c r="C13" s="26">
        <v>72</v>
      </c>
      <c r="D13" s="27">
        <f>C13*0.5</f>
        <v>36</v>
      </c>
      <c r="E13" s="28">
        <v>73.61999999999999</v>
      </c>
      <c r="F13" s="27">
        <f>E13*0.5</f>
        <v>36.809999999999995</v>
      </c>
      <c r="G13" s="27">
        <f>D13+F13</f>
        <v>72.81</v>
      </c>
      <c r="H13" s="29"/>
    </row>
    <row r="14" spans="1:8" s="5" customFormat="1" ht="30" customHeight="1">
      <c r="A14" s="24">
        <v>3</v>
      </c>
      <c r="B14" s="25" t="s">
        <v>21</v>
      </c>
      <c r="C14" s="26">
        <v>71</v>
      </c>
      <c r="D14" s="27">
        <f>C14*0.5</f>
        <v>35.5</v>
      </c>
      <c r="E14" s="28">
        <v>70.24000000000001</v>
      </c>
      <c r="F14" s="27">
        <f>E14*0.5</f>
        <v>35.120000000000005</v>
      </c>
      <c r="G14" s="27">
        <f>D14+F14</f>
        <v>70.62</v>
      </c>
      <c r="H14" s="29"/>
    </row>
    <row r="15" spans="1:8" s="5" customFormat="1" ht="30" customHeight="1">
      <c r="A15" s="20" t="s">
        <v>22</v>
      </c>
      <c r="B15" s="20"/>
      <c r="C15" s="20"/>
      <c r="D15" s="20"/>
      <c r="E15" s="20"/>
      <c r="F15" s="20"/>
      <c r="G15" s="20"/>
      <c r="H15" s="20"/>
    </row>
    <row r="16" spans="1:8" s="5" customFormat="1" ht="30" customHeight="1">
      <c r="A16" s="21" t="s">
        <v>7</v>
      </c>
      <c r="B16" s="21" t="s">
        <v>8</v>
      </c>
      <c r="C16" s="21" t="s">
        <v>9</v>
      </c>
      <c r="D16" s="21" t="s">
        <v>10</v>
      </c>
      <c r="E16" s="22" t="s">
        <v>11</v>
      </c>
      <c r="F16" s="23" t="s">
        <v>12</v>
      </c>
      <c r="G16" s="23" t="s">
        <v>13</v>
      </c>
      <c r="H16" s="21" t="s">
        <v>5</v>
      </c>
    </row>
    <row r="17" spans="1:8" s="5" customFormat="1" ht="30" customHeight="1">
      <c r="A17" s="24">
        <v>1</v>
      </c>
      <c r="B17" s="25" t="s">
        <v>23</v>
      </c>
      <c r="C17" s="26">
        <v>67</v>
      </c>
      <c r="D17" s="27">
        <f>C17*0.5</f>
        <v>33.5</v>
      </c>
      <c r="E17" s="28">
        <v>80.89999999999999</v>
      </c>
      <c r="F17" s="27">
        <f>E17*0.5</f>
        <v>40.449999999999996</v>
      </c>
      <c r="G17" s="27">
        <f>D17+F17</f>
        <v>73.94999999999999</v>
      </c>
      <c r="H17" s="29"/>
    </row>
    <row r="18" spans="1:8" s="5" customFormat="1" ht="30" customHeight="1">
      <c r="A18" s="24">
        <v>2</v>
      </c>
      <c r="B18" s="25" t="s">
        <v>24</v>
      </c>
      <c r="C18" s="26">
        <v>74.5</v>
      </c>
      <c r="D18" s="27">
        <f>C18*0.5</f>
        <v>37.25</v>
      </c>
      <c r="E18" s="28">
        <v>72.82000000000001</v>
      </c>
      <c r="F18" s="27">
        <f>E18*0.5</f>
        <v>36.410000000000004</v>
      </c>
      <c r="G18" s="27">
        <f>D18+F18</f>
        <v>73.66</v>
      </c>
      <c r="H18" s="29"/>
    </row>
    <row r="19" spans="1:8" s="5" customFormat="1" ht="30" customHeight="1">
      <c r="A19" s="24">
        <v>3</v>
      </c>
      <c r="B19" s="25" t="s">
        <v>25</v>
      </c>
      <c r="C19" s="26">
        <v>66.5</v>
      </c>
      <c r="D19" s="27">
        <f>C19*0.5</f>
        <v>33.25</v>
      </c>
      <c r="E19" s="28" t="s">
        <v>16</v>
      </c>
      <c r="F19" s="27"/>
      <c r="G19" s="27"/>
      <c r="H19" s="29"/>
    </row>
    <row r="20" spans="1:8" s="5" customFormat="1" ht="30" customHeight="1">
      <c r="A20" s="20" t="s">
        <v>26</v>
      </c>
      <c r="B20" s="20"/>
      <c r="C20" s="20"/>
      <c r="D20" s="20"/>
      <c r="E20" s="20"/>
      <c r="F20" s="20"/>
      <c r="G20" s="20"/>
      <c r="H20" s="20"/>
    </row>
    <row r="21" spans="1:8" s="5" customFormat="1" ht="30" customHeight="1">
      <c r="A21" s="21" t="s">
        <v>7</v>
      </c>
      <c r="B21" s="21" t="s">
        <v>8</v>
      </c>
      <c r="C21" s="21" t="s">
        <v>9</v>
      </c>
      <c r="D21" s="21" t="s">
        <v>10</v>
      </c>
      <c r="E21" s="22" t="s">
        <v>11</v>
      </c>
      <c r="F21" s="23" t="s">
        <v>12</v>
      </c>
      <c r="G21" s="23" t="s">
        <v>13</v>
      </c>
      <c r="H21" s="21" t="s">
        <v>5</v>
      </c>
    </row>
    <row r="22" spans="1:8" s="5" customFormat="1" ht="30" customHeight="1">
      <c r="A22" s="24">
        <v>1</v>
      </c>
      <c r="B22" s="25" t="s">
        <v>27</v>
      </c>
      <c r="C22" s="26">
        <v>87</v>
      </c>
      <c r="D22" s="27">
        <f>C22*0.5</f>
        <v>43.5</v>
      </c>
      <c r="E22" s="28">
        <v>71.36</v>
      </c>
      <c r="F22" s="27">
        <f aca="true" t="shared" si="0" ref="F22:F24">E22*0.5</f>
        <v>35.68</v>
      </c>
      <c r="G22" s="27">
        <f aca="true" t="shared" si="1" ref="G22:G24">D22+F22</f>
        <v>79.18</v>
      </c>
      <c r="H22" s="29"/>
    </row>
    <row r="23" spans="1:8" s="5" customFormat="1" ht="30" customHeight="1">
      <c r="A23" s="24">
        <v>2</v>
      </c>
      <c r="B23" s="25" t="s">
        <v>28</v>
      </c>
      <c r="C23" s="26">
        <v>77</v>
      </c>
      <c r="D23" s="27">
        <f>C23*0.5</f>
        <v>38.5</v>
      </c>
      <c r="E23" s="28">
        <v>79.52</v>
      </c>
      <c r="F23" s="27">
        <f t="shared" si="0"/>
        <v>39.76</v>
      </c>
      <c r="G23" s="27">
        <f t="shared" si="1"/>
        <v>78.25999999999999</v>
      </c>
      <c r="H23" s="29"/>
    </row>
    <row r="24" spans="1:8" s="5" customFormat="1" ht="30" customHeight="1">
      <c r="A24" s="24">
        <v>3</v>
      </c>
      <c r="B24" s="25" t="s">
        <v>29</v>
      </c>
      <c r="C24" s="26">
        <v>76.5</v>
      </c>
      <c r="D24" s="27">
        <f>C24*0.5</f>
        <v>38.25</v>
      </c>
      <c r="E24" s="28">
        <v>68.34</v>
      </c>
      <c r="F24" s="27">
        <f t="shared" si="0"/>
        <v>34.17</v>
      </c>
      <c r="G24" s="27">
        <f t="shared" si="1"/>
        <v>72.42</v>
      </c>
      <c r="H24" s="29"/>
    </row>
    <row r="25" spans="1:8" s="5" customFormat="1" ht="30" customHeight="1">
      <c r="A25" s="31" t="s">
        <v>30</v>
      </c>
      <c r="B25" s="31"/>
      <c r="C25" s="31"/>
      <c r="D25" s="31"/>
      <c r="E25" s="31"/>
      <c r="F25" s="31"/>
      <c r="G25" s="31"/>
      <c r="H25" s="31"/>
    </row>
    <row r="26" spans="1:8" s="5" customFormat="1" ht="30" customHeight="1">
      <c r="A26" s="32" t="s">
        <v>7</v>
      </c>
      <c r="B26" s="32" t="s">
        <v>8</v>
      </c>
      <c r="C26" s="21" t="s">
        <v>9</v>
      </c>
      <c r="D26" s="21" t="s">
        <v>10</v>
      </c>
      <c r="E26" s="22" t="s">
        <v>11</v>
      </c>
      <c r="F26" s="23" t="s">
        <v>12</v>
      </c>
      <c r="G26" s="23" t="s">
        <v>13</v>
      </c>
      <c r="H26" s="32" t="s">
        <v>5</v>
      </c>
    </row>
    <row r="27" spans="1:8" s="5" customFormat="1" ht="30" customHeight="1">
      <c r="A27" s="24">
        <v>1</v>
      </c>
      <c r="B27" s="25" t="s">
        <v>31</v>
      </c>
      <c r="C27" s="26">
        <v>69</v>
      </c>
      <c r="D27" s="27">
        <f>C27*0.5</f>
        <v>34.5</v>
      </c>
      <c r="E27" s="28">
        <v>82.64</v>
      </c>
      <c r="F27" s="27">
        <f>E27*0.5</f>
        <v>41.32</v>
      </c>
      <c r="G27" s="27">
        <f>D27+F27</f>
        <v>75.82</v>
      </c>
      <c r="H27" s="24"/>
    </row>
    <row r="28" spans="1:8" s="5" customFormat="1" ht="30" customHeight="1">
      <c r="A28" s="24">
        <v>2</v>
      </c>
      <c r="B28" s="25" t="s">
        <v>32</v>
      </c>
      <c r="C28" s="26">
        <v>80.5</v>
      </c>
      <c r="D28" s="27">
        <f>C28*0.5</f>
        <v>40.25</v>
      </c>
      <c r="E28" s="28">
        <v>70.39999999999999</v>
      </c>
      <c r="F28" s="27">
        <f>E28*0.5</f>
        <v>35.199999999999996</v>
      </c>
      <c r="G28" s="27">
        <f>D28+F28</f>
        <v>75.44999999999999</v>
      </c>
      <c r="H28" s="24"/>
    </row>
    <row r="29" spans="1:8" s="5" customFormat="1" ht="30" customHeight="1">
      <c r="A29" s="24">
        <v>3</v>
      </c>
      <c r="B29" s="25" t="s">
        <v>33</v>
      </c>
      <c r="C29" s="26">
        <v>72</v>
      </c>
      <c r="D29" s="27">
        <f>C29*0.5</f>
        <v>36</v>
      </c>
      <c r="E29" s="28">
        <v>72.66</v>
      </c>
      <c r="F29" s="27">
        <f>E29*0.5</f>
        <v>36.33</v>
      </c>
      <c r="G29" s="27">
        <f>D29+F29</f>
        <v>72.33</v>
      </c>
      <c r="H29" s="24"/>
    </row>
    <row r="30" spans="1:8" s="5" customFormat="1" ht="30" customHeight="1">
      <c r="A30" s="20" t="s">
        <v>34</v>
      </c>
      <c r="B30" s="20"/>
      <c r="C30" s="20"/>
      <c r="D30" s="20"/>
      <c r="E30" s="20"/>
      <c r="F30" s="20"/>
      <c r="G30" s="20"/>
      <c r="H30" s="20"/>
    </row>
    <row r="31" spans="1:8" s="5" customFormat="1" ht="30" customHeight="1">
      <c r="A31" s="21" t="s">
        <v>7</v>
      </c>
      <c r="B31" s="21" t="s">
        <v>8</v>
      </c>
      <c r="C31" s="21" t="s">
        <v>9</v>
      </c>
      <c r="D31" s="21" t="s">
        <v>10</v>
      </c>
      <c r="E31" s="22" t="s">
        <v>11</v>
      </c>
      <c r="F31" s="23" t="s">
        <v>12</v>
      </c>
      <c r="G31" s="23" t="s">
        <v>13</v>
      </c>
      <c r="H31" s="21" t="s">
        <v>5</v>
      </c>
    </row>
    <row r="32" spans="1:8" s="5" customFormat="1" ht="30" customHeight="1">
      <c r="A32" s="24"/>
      <c r="B32" s="25" t="s">
        <v>35</v>
      </c>
      <c r="C32" s="26">
        <v>71.5</v>
      </c>
      <c r="D32" s="27">
        <f>C32*0.5</f>
        <v>35.75</v>
      </c>
      <c r="F32" s="27"/>
      <c r="G32" s="27"/>
      <c r="H32" s="33" t="s">
        <v>16</v>
      </c>
    </row>
    <row r="33" spans="1:8" ht="30.75" customHeight="1">
      <c r="A33" s="20" t="s">
        <v>36</v>
      </c>
      <c r="B33" s="20"/>
      <c r="C33" s="20"/>
      <c r="D33" s="20"/>
      <c r="E33" s="20"/>
      <c r="F33" s="20"/>
      <c r="G33" s="20"/>
      <c r="H33" s="20"/>
    </row>
    <row r="34" spans="1:8" ht="33.75" customHeight="1">
      <c r="A34" s="21" t="s">
        <v>7</v>
      </c>
      <c r="B34" s="21" t="s">
        <v>8</v>
      </c>
      <c r="C34" s="21" t="s">
        <v>9</v>
      </c>
      <c r="D34" s="21" t="s">
        <v>10</v>
      </c>
      <c r="E34" s="22" t="s">
        <v>11</v>
      </c>
      <c r="F34" s="23" t="s">
        <v>12</v>
      </c>
      <c r="G34" s="23" t="s">
        <v>13</v>
      </c>
      <c r="H34" s="21" t="s">
        <v>5</v>
      </c>
    </row>
    <row r="35" spans="1:8" ht="30" customHeight="1">
      <c r="A35" s="24">
        <v>1</v>
      </c>
      <c r="B35" s="25" t="s">
        <v>37</v>
      </c>
      <c r="C35" s="26">
        <v>72</v>
      </c>
      <c r="D35" s="27">
        <f>C35*0.5</f>
        <v>36</v>
      </c>
      <c r="E35" s="28">
        <v>79.62</v>
      </c>
      <c r="F35" s="27">
        <f>E35*0.5</f>
        <v>39.81</v>
      </c>
      <c r="G35" s="27">
        <f>D35+F35</f>
        <v>75.81</v>
      </c>
      <c r="H35" s="29"/>
    </row>
    <row r="36" spans="1:8" ht="30" customHeight="1">
      <c r="A36" s="20" t="s">
        <v>38</v>
      </c>
      <c r="B36" s="20"/>
      <c r="C36" s="20"/>
      <c r="D36" s="20"/>
      <c r="E36" s="20"/>
      <c r="F36" s="20"/>
      <c r="G36" s="20"/>
      <c r="H36" s="20"/>
    </row>
    <row r="37" spans="1:8" ht="30" customHeight="1">
      <c r="A37" s="21" t="s">
        <v>7</v>
      </c>
      <c r="B37" s="21" t="s">
        <v>8</v>
      </c>
      <c r="C37" s="21" t="s">
        <v>9</v>
      </c>
      <c r="D37" s="21" t="s">
        <v>10</v>
      </c>
      <c r="E37" s="22" t="s">
        <v>11</v>
      </c>
      <c r="F37" s="23" t="s">
        <v>12</v>
      </c>
      <c r="G37" s="23" t="s">
        <v>13</v>
      </c>
      <c r="H37" s="21" t="s">
        <v>5</v>
      </c>
    </row>
    <row r="38" spans="1:8" ht="30" customHeight="1">
      <c r="A38" s="24">
        <v>1</v>
      </c>
      <c r="B38" s="25" t="s">
        <v>39</v>
      </c>
      <c r="C38" s="26">
        <v>73</v>
      </c>
      <c r="D38" s="27">
        <f>C38*0.5</f>
        <v>36.5</v>
      </c>
      <c r="E38" s="28">
        <v>80.44</v>
      </c>
      <c r="F38" s="27">
        <f>E38*0.5</f>
        <v>40.22</v>
      </c>
      <c r="G38" s="27">
        <f>D38+F38</f>
        <v>76.72</v>
      </c>
      <c r="H38" s="29"/>
    </row>
    <row r="39" spans="1:8" ht="27" customHeight="1">
      <c r="A39" s="31" t="s">
        <v>40</v>
      </c>
      <c r="B39" s="31"/>
      <c r="C39" s="31"/>
      <c r="D39" s="31"/>
      <c r="E39" s="31"/>
      <c r="F39" s="31"/>
      <c r="G39" s="31"/>
      <c r="H39" s="31"/>
    </row>
    <row r="40" spans="1:8" ht="31.5" customHeight="1">
      <c r="A40" s="32" t="s">
        <v>7</v>
      </c>
      <c r="B40" s="32" t="s">
        <v>8</v>
      </c>
      <c r="C40" s="21" t="s">
        <v>9</v>
      </c>
      <c r="D40" s="21" t="s">
        <v>10</v>
      </c>
      <c r="E40" s="22" t="s">
        <v>11</v>
      </c>
      <c r="F40" s="23" t="s">
        <v>12</v>
      </c>
      <c r="G40" s="23" t="s">
        <v>13</v>
      </c>
      <c r="H40" s="32" t="s">
        <v>5</v>
      </c>
    </row>
    <row r="41" spans="1:8" ht="30" customHeight="1">
      <c r="A41" s="34">
        <v>1</v>
      </c>
      <c r="B41" s="25" t="s">
        <v>41</v>
      </c>
      <c r="C41" s="26">
        <v>83.5</v>
      </c>
      <c r="D41" s="27">
        <f>C41*0.5</f>
        <v>41.75</v>
      </c>
      <c r="E41" s="28">
        <v>72.82000000000001</v>
      </c>
      <c r="F41" s="27">
        <f>E41*0.5</f>
        <v>36.410000000000004</v>
      </c>
      <c r="G41" s="27">
        <f>D41+F41</f>
        <v>78.16</v>
      </c>
      <c r="H41" s="35"/>
    </row>
    <row r="42" spans="1:8" ht="30" customHeight="1">
      <c r="A42" s="34">
        <v>2</v>
      </c>
      <c r="B42" s="25" t="s">
        <v>42</v>
      </c>
      <c r="C42" s="26">
        <v>76.25</v>
      </c>
      <c r="D42" s="27">
        <f>C42*0.5</f>
        <v>38.125</v>
      </c>
      <c r="E42" s="28">
        <v>77.32000000000001</v>
      </c>
      <c r="F42" s="27">
        <f>E42*0.5</f>
        <v>38.660000000000004</v>
      </c>
      <c r="G42" s="27">
        <f>D42+F42</f>
        <v>76.785</v>
      </c>
      <c r="H42" s="36"/>
    </row>
    <row r="43" spans="1:8" ht="30" customHeight="1">
      <c r="A43" s="34">
        <v>3</v>
      </c>
      <c r="B43" s="25" t="s">
        <v>43</v>
      </c>
      <c r="C43" s="26">
        <v>74.5</v>
      </c>
      <c r="D43" s="27">
        <f>C43*0.5</f>
        <v>37.25</v>
      </c>
      <c r="E43" s="37">
        <v>76.02</v>
      </c>
      <c r="F43" s="27">
        <f>E43*0.5</f>
        <v>38.01</v>
      </c>
      <c r="G43" s="27">
        <f>D43+F43</f>
        <v>75.25999999999999</v>
      </c>
      <c r="H43" s="36"/>
    </row>
    <row r="44" spans="1:8" ht="31.5" customHeight="1">
      <c r="A44" s="31" t="s">
        <v>44</v>
      </c>
      <c r="B44" s="31"/>
      <c r="C44" s="31"/>
      <c r="D44" s="31"/>
      <c r="E44" s="31"/>
      <c r="F44" s="31"/>
      <c r="G44" s="31"/>
      <c r="H44" s="31"/>
    </row>
    <row r="45" spans="1:8" ht="34.5" customHeight="1">
      <c r="A45" s="32" t="s">
        <v>7</v>
      </c>
      <c r="B45" s="32" t="s">
        <v>8</v>
      </c>
      <c r="C45" s="21" t="s">
        <v>9</v>
      </c>
      <c r="D45" s="21" t="s">
        <v>10</v>
      </c>
      <c r="E45" s="22" t="s">
        <v>11</v>
      </c>
      <c r="F45" s="23" t="s">
        <v>12</v>
      </c>
      <c r="G45" s="23" t="s">
        <v>13</v>
      </c>
      <c r="H45" s="32" t="s">
        <v>5</v>
      </c>
    </row>
    <row r="46" spans="1:8" ht="30" customHeight="1">
      <c r="A46" s="24">
        <v>1</v>
      </c>
      <c r="B46" s="25" t="s">
        <v>45</v>
      </c>
      <c r="C46" s="26">
        <v>64.25</v>
      </c>
      <c r="D46" s="27">
        <f>C46*0.5</f>
        <v>32.125</v>
      </c>
      <c r="E46" s="28">
        <v>79.52</v>
      </c>
      <c r="F46" s="27">
        <f>E46*0.5</f>
        <v>39.76</v>
      </c>
      <c r="G46" s="27">
        <f>D46+F46</f>
        <v>71.88499999999999</v>
      </c>
      <c r="H46" s="31"/>
    </row>
    <row r="47" spans="1:8" ht="30" customHeight="1">
      <c r="A47" s="24"/>
      <c r="B47" s="25" t="s">
        <v>46</v>
      </c>
      <c r="C47" s="26">
        <v>65.75</v>
      </c>
      <c r="D47" s="27">
        <f>C47*0.5</f>
        <v>32.875</v>
      </c>
      <c r="E47" s="28">
        <v>74.84</v>
      </c>
      <c r="F47" s="27">
        <f>E47*0.5</f>
        <v>37.42</v>
      </c>
      <c r="G47" s="27">
        <f>D47+F47</f>
        <v>70.295</v>
      </c>
      <c r="H47" s="34" t="s">
        <v>47</v>
      </c>
    </row>
    <row r="48" spans="1:8" ht="22.5" customHeight="1">
      <c r="A48" s="38" t="s">
        <v>48</v>
      </c>
      <c r="B48" s="38"/>
      <c r="C48" s="38"/>
      <c r="D48" s="38"/>
      <c r="E48" s="38"/>
      <c r="F48" s="38"/>
      <c r="G48" s="38"/>
      <c r="H48" s="38"/>
    </row>
    <row r="49" spans="1:8" ht="15">
      <c r="A49" s="39"/>
      <c r="B49" s="39"/>
      <c r="C49" s="40"/>
      <c r="D49" s="39"/>
      <c r="E49" s="41"/>
      <c r="F49" s="42">
        <v>45108</v>
      </c>
      <c r="G49" s="42"/>
      <c r="H49" s="42"/>
    </row>
  </sheetData>
  <sheetProtection/>
  <mergeCells count="20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0:H20"/>
    <mergeCell ref="A25:H25"/>
    <mergeCell ref="A30:H30"/>
    <mergeCell ref="A33:H33"/>
    <mergeCell ref="A36:H36"/>
    <mergeCell ref="A39:H39"/>
    <mergeCell ref="A44:H44"/>
    <mergeCell ref="A48:H48"/>
    <mergeCell ref="F49:H49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/>
  <rowBreaks count="2" manualBreakCount="2">
    <brk id="24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2023-07-03T05:34:21Z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